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<sst xmlns="http://schemas.openxmlformats.org/spreadsheetml/2006/main" count="945" uniqueCount="478">
  <si>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</si>
  <si>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</si>
  <si>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</si>
  <si>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</si>
  <si>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</si>
  <si>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01.06.2018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</si>
  <si>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</si>
  <si>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</si>
  <si>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</si>
  <si>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</si>
  <si>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</si>
  <si>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</si>
  <si>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Новгородской области</t>
  </si>
  <si>
    <t>Налоговый орган 5300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</si>
  <si>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</si>
  <si>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</si>
  <si>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</si>
  <si>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</si>
  <si>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</si>
  <si>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</si>
  <si>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</si>
  <si>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</si>
  <si>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</si>
  <si>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</si>
  <si>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</si>
  <si>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</si>
  <si>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</si>
  <si>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</si>
  <si>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</si>
  <si>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</si>
  <si>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</si>
  <si>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</si>
  <si>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</si>
  <si>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</si>
  <si>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</si>
  <si>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</si>
  <si>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</si>
  <si>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</si>
  <si>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</si>
  <si>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</si>
  <si>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</si>
  <si>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</si>
  <si>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</si>
  <si>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</si>
  <si>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</si>
  <si>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</si>
  <si>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</si>
  <si>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</si>
  <si>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</si>
  <si>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</si>
  <si>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</si>
  <si>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</si>
  <si>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</si>
  <si>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</si>
  <si>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</si>
  <si>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</si>
  <si>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</si>
  <si>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</si>
  <si>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</si>
  <si>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</si>
  <si>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1011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</si>
  <si>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</si>
  <si>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</si>
  <si>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</si>
  <si>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</si>
  <si>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</si>
  <si>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</si>
  <si>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</si>
  <si>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</si>
  <si>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</si>
  <si>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</si>
  <si>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</si>
  <si>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</si>
  <si>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</si>
  <si>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</si>
  <si>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</si>
  <si>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</si>
  <si>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</si>
  <si>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</si>
  <si>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</si>
  <si>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</si>
  <si>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</si>
  <si>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</si>
  <si>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</si>
  <si>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</si>
  <si>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</si>
  <si>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</si>
  <si>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</si>
  <si>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</si>
  <si>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</si>
  <si>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</si>
  <si>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</si>
  <si>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</si>
  <si>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</si>
  <si>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</si>
  <si>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</si>
  <si>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</si>
  <si>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</si>
  <si>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</si>
  <si>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</si>
  <si>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</si>
  <si>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</si>
  <si>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</si>
  <si>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</si>
  <si>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</si>
  <si>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</si>
  <si>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</si>
  <si>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</si>
  <si>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</si>
  <si>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</si>
  <si>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</si>
  <si>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</si>
  <si>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</si>
  <si>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</si>
  <si>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</si>
  <si>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</si>
  <si>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</si>
  <si>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</si>
  <si>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</si>
  <si>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</si>
  <si>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</si>
  <si>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</si>
  <si>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</si>
  <si>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</si>
  <si>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</si>
  <si>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</si>
  <si>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</si>
  <si>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</si>
  <si>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</si>
  <si>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</si>
  <si>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</si>
  <si>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</si>
  <si>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</si>
  <si>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</si>
  <si>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</si>
  <si>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</si>
  <si>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</si>
  <si>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</si>
  <si>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</si>
  <si>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</si>
  <si>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</si>
  <si>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</si>
  <si>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</si>
  <si>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</si>
  <si>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</si>
  <si>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</si>
  <si>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</si>
  <si>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</si>
  <si>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</si>
  <si>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</si>
  <si>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</si>
  <si>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</si>
  <si>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</si>
  <si>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</si>
  <si>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</si>
  <si>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</si>
  <si>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</si>
  <si>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</si>
  <si>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</si>
  <si>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</si>
  <si>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</si>
  <si>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</si>
  <si>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</si>
  <si>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</si>
  <si>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</si>
  <si>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</si>
  <si>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</si>
  <si>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</si>
  <si>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</si>
  <si>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</si>
  <si>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</si>
  <si>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</si>
  <si>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</si>
  <si>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</si>
  <si>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</si>
  <si>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</si>
  <si>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</si>
  <si>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</si>
  <si>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</si>
  <si>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</si>
  <si>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</si>
  <si>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</si>
  <si>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</si>
  <si>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</si>
  <si>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</si>
  <si>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</si>
  <si>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</si>
  <si>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</si>
  <si>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</si>
  <si>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</si>
  <si>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</si>
  <si>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</si>
  <si>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</si>
  <si>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</si>
  <si>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</si>
  <si>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</si>
  <si>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</si>
  <si>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</si>
  <si>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</si>
  <si>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</si>
  <si>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</si>
  <si>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</si>
  <si>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</si>
  <si>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</si>
  <si>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</si>
  <si>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</si>
  <si>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</si>
  <si>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</si>
  <si>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</si>
  <si>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</si>
  <si>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</si>
  <si>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</si>
  <si>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</si>
  <si>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</si>
  <si>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</si>
  <si>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</si>
  <si>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</si>
  <si>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</si>
  <si>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</si>
  <si>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</si>
  <si>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</si>
  <si>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</si>
  <si>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</si>
  <si>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</si>
  <si>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</si>
  <si>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</si>
  <si>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</si>
  <si>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</si>
  <si>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</si>
  <si>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</si>
  <si>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</si>
  <si>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</si>
  <si>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</si>
  <si>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</si>
  <si>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</si>
  <si>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</si>
  <si>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</si>
  <si>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</si>
  <si>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</si>
  <si>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</si>
  <si>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</si>
  <si>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</si>
  <si>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</si>
  <si>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</si>
  <si>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</si>
  <si>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</si>
  <si>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</si>
  <si>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</si>
  <si>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</si>
  <si>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</si>
  <si>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</si>
  <si>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</si>
  <si>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</si>
  <si>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</si>
  <si>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</si>
  <si>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</si>
  <si>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</si>
  <si>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</si>
  <si>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</si>
  <si>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</si>
  <si>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</si>
  <si>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</si>
  <si>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</si>
  <si>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</si>
  <si>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</si>
  <si>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</si>
  <si>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</si>
  <si>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</si>
  <si>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</si>
  <si>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</si>
  <si>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</si>
  <si>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</si>
  <si>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</si>
  <si>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</si>
  <si>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</si>
  <si>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</si>
  <si>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</si>
  <si>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</si>
  <si>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</si>
  <si>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</si>
  <si>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</si>
  <si>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</si>
  <si>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</si>
  <si>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</si>
  <si>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3011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</si>
  <si>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</si>
  <si>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</si>
  <si>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</si>
  <si>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</si>
  <si>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</si>
  <si>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</si>
  <si>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</si>
  <si>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</si>
  <si>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</si>
  <si>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</si>
  <si>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</si>
  <si>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</si>
  <si>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</si>
  <si>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</si>
  <si>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</si>
  <si>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</si>
  <si>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</si>
  <si>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</si>
  <si>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</si>
  <si>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</si>
  <si>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</si>
  <si>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</si>
  <si>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</si>
  <si>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</si>
  <si>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</si>
  <si>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</si>
  <si>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</si>
  <si>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</si>
  <si>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</si>
  <si>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</si>
  <si>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</si>
  <si>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</si>
  <si>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</si>
  <si>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</si>
  <si>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</si>
  <si>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</si>
  <si>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</si>
  <si>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</si>
  <si>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</si>
  <si>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</si>
  <si>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</si>
  <si>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</si>
  <si>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</si>
  <si>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</si>
  <si>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</si>
  <si>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</si>
  <si>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</si>
  <si>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</si>
  <si>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</si>
  <si>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</si>
  <si>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</si>
  <si>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</si>
  <si>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</si>
  <si>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</si>
  <si>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</si>
  <si>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</si>
  <si>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</si>
  <si>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</si>
  <si>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</si>
  <si>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</si>
  <si>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</si>
  <si>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</si>
  <si>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</si>
  <si>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</si>
  <si>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</si>
  <si>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</si>
  <si>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</si>
  <si>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</si>
  <si>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</si>
  <si>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</si>
  <si>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</si>
  <si>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</si>
  <si>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</si>
  <si>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</si>
  <si>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</si>
  <si>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</si>
  <si>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</si>
  <si>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</si>
  <si>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</si>
  <si>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</si>
  <si>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</si>
  <si>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</si>
  <si>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</si>
  <si>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</si>
  <si>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</si>
  <si>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</si>
  <si>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</si>
  <si>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</si>
  <si>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</si>
  <si>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</si>
  <si>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</si>
  <si>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</si>
  <si>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</si>
  <si>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</si>
  <si>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</si>
  <si>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</si>
  <si>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</si>
  <si>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</si>
  <si>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</si>
  <si>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</si>
  <si>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</si>
  <si>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</si>
  <si>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</si>
  <si>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</si>
  <si>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</si>
  <si>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</si>
  <si>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</si>
  <si>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</si>
  <si>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</si>
  <si>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</si>
  <si>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</si>
  <si>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</si>
  <si>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</si>
  <si>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</si>
  <si>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</si>
  <si>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</si>
  <si>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</si>
  <si>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</si>
  <si>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5011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</si>
  <si>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</si>
  <si>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</si>
  <si>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</si>
  <si>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</si>
  <si>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</si>
  <si>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</si>
  <si>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</si>
  <si>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</si>
  <si>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</si>
  <si>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</si>
  <si>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</si>
  <si>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</si>
  <si>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</si>
  <si>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</si>
  <si>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</si>
  <si>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</si>
  <si>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</si>
  <si>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</si>
  <si>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</si>
  <si>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</si>
  <si>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</si>
  <si>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</si>
  <si>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</si>
  <si>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</si>
  <si>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</si>
  <si>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</si>
  <si>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</si>
  <si>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</si>
  <si>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</si>
  <si>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</si>
  <si>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</si>
  <si>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</si>
  <si>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</si>
  <si>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</si>
  <si>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</si>
  <si>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</si>
  <si>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</si>
  <si>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</si>
  <si>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</si>
  <si>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</si>
  <si>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</si>
  <si>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</si>
  <si>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</si>
  <si>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</si>
  <si>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</si>
  <si>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</si>
  <si>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</si>
  <si>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</si>
  <si>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</si>
  <si>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</si>
  <si>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</si>
  <si>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</si>
  <si>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</si>
  <si>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</si>
  <si>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</si>
  <si>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</si>
  <si>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</si>
  <si>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</si>
  <si>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</si>
  <si>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</si>
  <si>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</si>
  <si>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</si>
  <si>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</si>
  <si>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</si>
  <si>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</si>
  <si>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12:31;08.06.2018</t>
  </si>
  <si>
    <t>Руководитель налогового органа ________________Екимова Т.А.  </t>
  </si>
  <si>
    <t>Ф.И.О.    исполнителя   Смирнова Н. Ю.</t>
  </si>
  <si>
    <t>телефон исполнителя   1134</t>
  </si>
  <si>
    <t>налог</t>
  </si>
  <si>
    <t>пени</t>
  </si>
  <si>
    <t>Банкроты</t>
  </si>
  <si>
    <t>*</t>
  </si>
  <si>
    <t>банкроты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</si>
</sst>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wrapText="1"/>
    </xf>
    <xf numFmtId="49" fontId="20" fillId="33" borderId="10" xfId="0" applyNumberFormat="1" applyFont="1" applyFill="1" applyBorder="1" applyAlignment="1">
      <alignment horizontal="left" wrapText="1"/>
    </xf>
    <xf numFmtId="3" fontId="19" fillId="33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left" wrapText="1"/>
    </xf>
    <xf numFmtId="49" fontId="20" fillId="34" borderId="10" xfId="0" applyNumberFormat="1" applyFont="1" applyFill="1" applyBorder="1" applyAlignment="1">
      <alignment horizontal="left" wrapText="1"/>
    </xf>
    <xf numFmtId="3" fontId="19" fillId="34" borderId="10" xfId="0" applyNumberFormat="1" applyFont="1" applyFill="1" applyBorder="1" applyAlignment="1">
      <alignment horizontal="right" wrapText="1"/>
    </xf>
    <xf numFmtId="0" fontId="19" fillId="35" borderId="10" xfId="0" applyFont="1" applyFill="1" applyBorder="1" applyAlignment="1">
      <alignment horizontal="left" wrapText="1"/>
    </xf>
    <xf numFmtId="49" fontId="20" fillId="0" borderId="10" xfId="0" applyNumberFormat="1" applyFont="1" applyBorder="1" applyAlignment="1">
      <alignment horizontal="left" wrapText="1"/>
    </xf>
    <xf numFmtId="3" fontId="19" fillId="0" borderId="1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3" fontId="20" fillId="0" borderId="10" xfId="0" applyNumberFormat="1" applyFont="1" applyBorder="1" applyAlignment="1">
      <alignment horizontal="right" wrapText="1"/>
    </xf>
    <xf numFmtId="3" fontId="19" fillId="31" borderId="10" xfId="0" applyNumberFormat="1" applyFont="1" applyFill="1" applyBorder="1" applyAlignment="1">
      <alignment horizontal="right" wrapText="1"/>
    </xf>
    <xf numFmtId="0" fontId="41" fillId="31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left" wrapText="1"/>
    </xf>
    <xf numFmtId="3" fontId="2" fillId="36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3" fontId="23" fillId="0" borderId="10" xfId="0" applyNumberFormat="1" applyFont="1" applyBorder="1" applyAlignment="1">
      <alignment horizontal="right" wrapText="1"/>
    </xf>
    <xf numFmtId="3" fontId="23" fillId="36" borderId="10" xfId="0" applyNumberFormat="1" applyFont="1" applyFill="1" applyBorder="1" applyAlignment="1">
      <alignment horizontal="right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left" wrapText="1"/>
    </xf>
    <xf numFmtId="3" fontId="2" fillId="37" borderId="10" xfId="0" applyNumberFormat="1" applyFont="1" applyFill="1" applyBorder="1" applyAlignment="1">
      <alignment horizontal="right" wrapText="1"/>
    </xf>
    <xf numFmtId="3" fontId="23" fillId="37" borderId="10" xfId="0" applyNumberFormat="1" applyFont="1" applyFill="1" applyBorder="1" applyAlignment="1">
      <alignment horizontal="right" wrapText="1"/>
    </xf>
    <xf numFmtId="3" fontId="41" fillId="0" borderId="0" xfId="0" applyNumberFormat="1" applyFont="1" applyAlignment="1">
      <alignment/>
    </xf>
    <xf numFmtId="3" fontId="4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6"/>
  <sheetViews>
    <sheetView tabSelected="1" zoomScalePageLayoutView="0" workbookViewId="0" topLeftCell="A364">
      <selection activeCell="A291" sqref="A291:S29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 customHeight="1">
      <c r="A23" s="12" t="s">
        <v>16</v>
      </c>
      <c r="B23" s="12" t="s">
        <v>17</v>
      </c>
      <c r="C23" s="12" t="s">
        <v>18</v>
      </c>
      <c r="D23" s="15" t="s">
        <v>19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</row>
    <row r="24" spans="1:18" s="4" customFormat="1" ht="15">
      <c r="A24" s="13"/>
      <c r="B24" s="13"/>
      <c r="C24" s="13"/>
      <c r="D24" s="15" t="s">
        <v>20</v>
      </c>
      <c r="E24" s="16"/>
      <c r="F24" s="16"/>
      <c r="G24" s="16"/>
      <c r="H24" s="16"/>
      <c r="I24" s="16"/>
      <c r="J24" s="16"/>
      <c r="K24" s="17"/>
      <c r="L24" s="12" t="s">
        <v>21</v>
      </c>
      <c r="M24" s="12" t="s">
        <v>22</v>
      </c>
      <c r="N24" s="12" t="s">
        <v>23</v>
      </c>
      <c r="O24" s="12" t="s">
        <v>24</v>
      </c>
      <c r="P24" s="12" t="s">
        <v>25</v>
      </c>
      <c r="Q24" s="12" t="s">
        <v>26</v>
      </c>
      <c r="R24" s="12" t="s">
        <v>27</v>
      </c>
    </row>
    <row r="25" spans="1:18" s="4" customFormat="1" ht="15">
      <c r="A25" s="13"/>
      <c r="B25" s="13"/>
      <c r="C25" s="13"/>
      <c r="D25" s="12" t="s">
        <v>18</v>
      </c>
      <c r="E25" s="15" t="s">
        <v>28</v>
      </c>
      <c r="F25" s="16"/>
      <c r="G25" s="16"/>
      <c r="H25" s="16"/>
      <c r="I25" s="16"/>
      <c r="J25" s="16"/>
      <c r="K25" s="17"/>
      <c r="L25" s="13"/>
      <c r="M25" s="13"/>
      <c r="N25" s="13"/>
      <c r="O25" s="13"/>
      <c r="P25" s="13"/>
      <c r="Q25" s="13"/>
      <c r="R25" s="13"/>
    </row>
    <row r="26" spans="1:18" s="4" customFormat="1" ht="102" customHeight="1">
      <c r="A26" s="13"/>
      <c r="B26" s="13"/>
      <c r="C26" s="13"/>
      <c r="D26" s="13"/>
      <c r="E26" s="15" t="s">
        <v>29</v>
      </c>
      <c r="F26" s="17"/>
      <c r="G26" s="12" t="s">
        <v>30</v>
      </c>
      <c r="H26" s="12" t="s">
        <v>31</v>
      </c>
      <c r="I26" s="12" t="s">
        <v>32</v>
      </c>
      <c r="J26" s="12" t="s">
        <v>33</v>
      </c>
      <c r="K26" s="12" t="s">
        <v>34</v>
      </c>
      <c r="L26" s="13"/>
      <c r="M26" s="13"/>
      <c r="N26" s="13"/>
      <c r="O26" s="13"/>
      <c r="P26" s="13"/>
      <c r="Q26" s="13"/>
      <c r="R26" s="13"/>
    </row>
    <row r="27" spans="1:18" s="4" customFormat="1" ht="51">
      <c r="A27" s="14"/>
      <c r="B27" s="14"/>
      <c r="C27" s="14"/>
      <c r="D27" s="14"/>
      <c r="E27" s="5" t="s">
        <v>18</v>
      </c>
      <c r="F27" s="5" t="s">
        <v>35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4507271</v>
      </c>
      <c r="D29" s="8">
        <v>1563752</v>
      </c>
      <c r="E29" s="8">
        <v>144862</v>
      </c>
      <c r="F29" s="8">
        <v>14596</v>
      </c>
      <c r="G29" s="8">
        <v>1168210</v>
      </c>
      <c r="H29" s="8">
        <v>1167969</v>
      </c>
      <c r="I29" s="8">
        <v>14111</v>
      </c>
      <c r="J29" s="8">
        <v>6024</v>
      </c>
      <c r="K29" s="8">
        <v>236569</v>
      </c>
      <c r="L29" s="8">
        <v>653133</v>
      </c>
      <c r="M29" s="8">
        <v>237620</v>
      </c>
      <c r="N29" s="8">
        <v>163424</v>
      </c>
      <c r="O29" s="8">
        <v>7208</v>
      </c>
      <c r="P29" s="8">
        <v>4840</v>
      </c>
      <c r="Q29" s="8">
        <v>4323</v>
      </c>
      <c r="R29" s="8">
        <v>1877811</v>
      </c>
    </row>
    <row r="30" spans="1:18" ht="26.25">
      <c r="A30" s="6" t="s">
        <v>56</v>
      </c>
      <c r="B30" s="7" t="s">
        <v>57</v>
      </c>
      <c r="C30" s="8">
        <v>3027889</v>
      </c>
      <c r="D30" s="8">
        <v>1105013</v>
      </c>
      <c r="E30" s="8">
        <v>116513</v>
      </c>
      <c r="F30" s="8">
        <v>11799</v>
      </c>
      <c r="G30" s="8">
        <v>780270</v>
      </c>
      <c r="H30" s="8">
        <v>780029</v>
      </c>
      <c r="I30" s="8">
        <v>5041</v>
      </c>
      <c r="J30" s="8">
        <v>4403</v>
      </c>
      <c r="K30" s="8">
        <v>203189</v>
      </c>
      <c r="L30" s="8">
        <v>477434</v>
      </c>
      <c r="M30" s="8">
        <v>188480</v>
      </c>
      <c r="N30" s="8">
        <v>153846</v>
      </c>
      <c r="O30" s="8">
        <v>6934</v>
      </c>
      <c r="P30" s="8">
        <v>4703</v>
      </c>
      <c r="Q30" s="8">
        <v>4320</v>
      </c>
      <c r="R30" s="8">
        <v>1091862</v>
      </c>
    </row>
    <row r="31" spans="1:18" ht="15">
      <c r="A31" s="6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">
      <c r="A32" s="18" t="s">
        <v>18</v>
      </c>
      <c r="B32" s="19"/>
      <c r="C32" s="20">
        <f>C29+C65</f>
        <v>6654355</v>
      </c>
      <c r="D32" s="20">
        <f aca="true" t="shared" si="0" ref="D32:R32">D29+D65</f>
        <v>2708578</v>
      </c>
      <c r="E32" s="20">
        <f t="shared" si="0"/>
        <v>226409</v>
      </c>
      <c r="F32" s="20">
        <f t="shared" si="0"/>
        <v>23679</v>
      </c>
      <c r="G32" s="20">
        <f t="shared" si="0"/>
        <v>2043046</v>
      </c>
      <c r="H32" s="20">
        <f t="shared" si="0"/>
        <v>2042805</v>
      </c>
      <c r="I32" s="20">
        <f t="shared" si="0"/>
        <v>34754</v>
      </c>
      <c r="J32" s="20">
        <f t="shared" si="0"/>
        <v>8604</v>
      </c>
      <c r="K32" s="20">
        <f t="shared" si="0"/>
        <v>404369</v>
      </c>
      <c r="L32" s="20">
        <f t="shared" si="0"/>
        <v>741778</v>
      </c>
      <c r="M32" s="20">
        <f t="shared" si="0"/>
        <v>273159</v>
      </c>
      <c r="N32" s="20">
        <f t="shared" si="0"/>
        <v>215841</v>
      </c>
      <c r="O32" s="20">
        <f t="shared" si="0"/>
        <v>127609</v>
      </c>
      <c r="P32" s="20">
        <f t="shared" si="0"/>
        <v>90903</v>
      </c>
      <c r="Q32" s="20">
        <f t="shared" si="0"/>
        <v>101107</v>
      </c>
      <c r="R32" s="20">
        <f t="shared" si="0"/>
        <v>2486283</v>
      </c>
    </row>
    <row r="33" spans="1:18" ht="15">
      <c r="A33" s="18" t="s">
        <v>473</v>
      </c>
      <c r="B33" s="19"/>
      <c r="C33" s="20">
        <f>C40+C44+C66+C81+C90</f>
        <v>4982063</v>
      </c>
      <c r="D33" s="20">
        <f aca="true" t="shared" si="1" ref="D33:R33">D40+D44+D66+D81+D90</f>
        <v>2010963</v>
      </c>
      <c r="E33" s="20">
        <f t="shared" si="1"/>
        <v>174018</v>
      </c>
      <c r="F33" s="20">
        <f t="shared" si="1"/>
        <v>17466</v>
      </c>
      <c r="G33" s="20">
        <f t="shared" si="1"/>
        <v>1538293</v>
      </c>
      <c r="H33" s="20">
        <f t="shared" si="1"/>
        <v>1538072</v>
      </c>
      <c r="I33" s="20">
        <f t="shared" si="1"/>
        <v>25828</v>
      </c>
      <c r="J33" s="20">
        <f t="shared" si="1"/>
        <v>6987</v>
      </c>
      <c r="K33" s="20">
        <f t="shared" si="1"/>
        <v>272824</v>
      </c>
      <c r="L33" s="20">
        <f t="shared" si="1"/>
        <v>600583</v>
      </c>
      <c r="M33" s="20">
        <f t="shared" si="1"/>
        <v>219998</v>
      </c>
      <c r="N33" s="20">
        <f t="shared" si="1"/>
        <v>163257</v>
      </c>
      <c r="O33" s="20">
        <f t="shared" si="1"/>
        <v>82975</v>
      </c>
      <c r="P33" s="20">
        <f t="shared" si="1"/>
        <v>58118</v>
      </c>
      <c r="Q33" s="20">
        <f t="shared" si="1"/>
        <v>26039</v>
      </c>
      <c r="R33" s="20">
        <f t="shared" si="1"/>
        <v>1878248</v>
      </c>
    </row>
    <row r="34" spans="1:18" ht="15">
      <c r="A34" s="18" t="s">
        <v>474</v>
      </c>
      <c r="B34" s="19"/>
      <c r="C34" s="20">
        <f>C45+C52+C96+C110+C116</f>
        <v>1672292</v>
      </c>
      <c r="D34" s="20">
        <f aca="true" t="shared" si="2" ref="D34:R34">D45+D52+D96+D110+D116</f>
        <v>697615</v>
      </c>
      <c r="E34" s="20">
        <f t="shared" si="2"/>
        <v>52391</v>
      </c>
      <c r="F34" s="20">
        <f t="shared" si="2"/>
        <v>6213</v>
      </c>
      <c r="G34" s="20">
        <f t="shared" si="2"/>
        <v>504753</v>
      </c>
      <c r="H34" s="20">
        <f t="shared" si="2"/>
        <v>504733</v>
      </c>
      <c r="I34" s="20">
        <f t="shared" si="2"/>
        <v>8926</v>
      </c>
      <c r="J34" s="20">
        <f t="shared" si="2"/>
        <v>1617</v>
      </c>
      <c r="K34" s="20">
        <f t="shared" si="2"/>
        <v>131545</v>
      </c>
      <c r="L34" s="20">
        <f t="shared" si="2"/>
        <v>141195</v>
      </c>
      <c r="M34" s="20">
        <f t="shared" si="2"/>
        <v>53161</v>
      </c>
      <c r="N34" s="20">
        <f t="shared" si="2"/>
        <v>52584</v>
      </c>
      <c r="O34" s="20">
        <f t="shared" si="2"/>
        <v>44634</v>
      </c>
      <c r="P34" s="20">
        <f t="shared" si="2"/>
        <v>32785</v>
      </c>
      <c r="Q34" s="20">
        <f t="shared" si="2"/>
        <v>75068</v>
      </c>
      <c r="R34" s="20">
        <f t="shared" si="2"/>
        <v>608035</v>
      </c>
    </row>
    <row r="35" spans="1:18" ht="15">
      <c r="A35" s="21" t="s">
        <v>475</v>
      </c>
      <c r="B35" s="22"/>
      <c r="C35" s="23">
        <f>C36+C37</f>
        <v>2863745</v>
      </c>
      <c r="D35" s="23">
        <f aca="true" t="shared" si="3" ref="D35:R35">D36+D37</f>
        <v>1156287</v>
      </c>
      <c r="E35" s="23">
        <f t="shared" si="3"/>
        <v>64184</v>
      </c>
      <c r="F35" s="23">
        <f t="shared" si="3"/>
        <v>6962</v>
      </c>
      <c r="G35" s="23">
        <f t="shared" si="3"/>
        <v>890147</v>
      </c>
      <c r="H35" s="23">
        <f t="shared" si="3"/>
        <v>890147</v>
      </c>
      <c r="I35" s="23">
        <f t="shared" si="3"/>
        <v>27753</v>
      </c>
      <c r="J35" s="23">
        <f t="shared" si="3"/>
        <v>2307</v>
      </c>
      <c r="K35" s="23">
        <f t="shared" si="3"/>
        <v>174203</v>
      </c>
      <c r="L35" s="23">
        <f t="shared" si="3"/>
        <v>239010</v>
      </c>
      <c r="M35" s="23">
        <f t="shared" si="3"/>
        <v>72234</v>
      </c>
      <c r="N35" s="23">
        <f t="shared" si="3"/>
        <v>33936</v>
      </c>
      <c r="O35" s="23">
        <f t="shared" si="3"/>
        <v>119581</v>
      </c>
      <c r="P35" s="23">
        <f t="shared" si="3"/>
        <v>85353</v>
      </c>
      <c r="Q35" s="23">
        <f t="shared" si="3"/>
        <v>96209</v>
      </c>
      <c r="R35" s="23">
        <f t="shared" si="3"/>
        <v>1146488</v>
      </c>
    </row>
    <row r="36" spans="1:18" ht="15">
      <c r="A36" s="21" t="s">
        <v>473</v>
      </c>
      <c r="B36" s="22"/>
      <c r="C36" s="23">
        <f>C44+C90</f>
        <v>2079452</v>
      </c>
      <c r="D36" s="23">
        <f aca="true" t="shared" si="4" ref="D36:R36">D44+D90</f>
        <v>873824</v>
      </c>
      <c r="E36" s="23">
        <f t="shared" si="4"/>
        <v>49026</v>
      </c>
      <c r="F36" s="23">
        <f t="shared" si="4"/>
        <v>4691</v>
      </c>
      <c r="G36" s="23">
        <f t="shared" si="4"/>
        <v>705219</v>
      </c>
      <c r="H36" s="23">
        <f t="shared" si="4"/>
        <v>705219</v>
      </c>
      <c r="I36" s="23">
        <f t="shared" si="4"/>
        <v>20061</v>
      </c>
      <c r="J36" s="23">
        <f t="shared" si="4"/>
        <v>1749</v>
      </c>
      <c r="K36" s="23">
        <f t="shared" si="4"/>
        <v>99518</v>
      </c>
      <c r="L36" s="23">
        <f t="shared" si="4"/>
        <v>195629</v>
      </c>
      <c r="M36" s="23">
        <f t="shared" si="4"/>
        <v>54550</v>
      </c>
      <c r="N36" s="23">
        <f t="shared" si="4"/>
        <v>26942</v>
      </c>
      <c r="O36" s="23">
        <f t="shared" si="4"/>
        <v>79829</v>
      </c>
      <c r="P36" s="23">
        <f t="shared" si="4"/>
        <v>55809</v>
      </c>
      <c r="Q36" s="23">
        <f t="shared" si="4"/>
        <v>21436</v>
      </c>
      <c r="R36" s="23">
        <f t="shared" si="4"/>
        <v>827242</v>
      </c>
    </row>
    <row r="37" spans="1:18" ht="15">
      <c r="A37" s="21" t="s">
        <v>474</v>
      </c>
      <c r="B37" s="22"/>
      <c r="C37" s="23">
        <f>C52+C116</f>
        <v>784293</v>
      </c>
      <c r="D37" s="23">
        <f aca="true" t="shared" si="5" ref="D37:R37">D52+D116</f>
        <v>282463</v>
      </c>
      <c r="E37" s="23">
        <f t="shared" si="5"/>
        <v>15158</v>
      </c>
      <c r="F37" s="23">
        <f t="shared" si="5"/>
        <v>2271</v>
      </c>
      <c r="G37" s="23">
        <f t="shared" si="5"/>
        <v>184928</v>
      </c>
      <c r="H37" s="23">
        <f t="shared" si="5"/>
        <v>184928</v>
      </c>
      <c r="I37" s="23">
        <f t="shared" si="5"/>
        <v>7692</v>
      </c>
      <c r="J37" s="23">
        <f t="shared" si="5"/>
        <v>558</v>
      </c>
      <c r="K37" s="23">
        <f t="shared" si="5"/>
        <v>74685</v>
      </c>
      <c r="L37" s="23">
        <f t="shared" si="5"/>
        <v>43381</v>
      </c>
      <c r="M37" s="23">
        <f t="shared" si="5"/>
        <v>17684</v>
      </c>
      <c r="N37" s="23">
        <f t="shared" si="5"/>
        <v>6994</v>
      </c>
      <c r="O37" s="23">
        <f t="shared" si="5"/>
        <v>39752</v>
      </c>
      <c r="P37" s="23">
        <f t="shared" si="5"/>
        <v>29544</v>
      </c>
      <c r="Q37" s="23">
        <f t="shared" si="5"/>
        <v>74773</v>
      </c>
      <c r="R37" s="23">
        <f t="shared" si="5"/>
        <v>319246</v>
      </c>
    </row>
    <row r="38" spans="1:18" ht="15">
      <c r="A38" s="6" t="s">
        <v>58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39">
      <c r="A39" s="9" t="s">
        <v>59</v>
      </c>
      <c r="B39" s="7" t="s">
        <v>60</v>
      </c>
      <c r="C39" s="8">
        <v>238549</v>
      </c>
      <c r="D39" s="8">
        <v>191040</v>
      </c>
      <c r="E39" s="8">
        <v>27537</v>
      </c>
      <c r="F39" s="8">
        <v>2784</v>
      </c>
      <c r="G39" s="8">
        <v>148680</v>
      </c>
      <c r="H39" s="8">
        <v>148676</v>
      </c>
      <c r="I39" s="8">
        <v>3</v>
      </c>
      <c r="J39" s="8">
        <v>0</v>
      </c>
      <c r="K39" s="8">
        <v>14820</v>
      </c>
      <c r="L39" s="8">
        <v>243</v>
      </c>
      <c r="M39" s="8">
        <v>164</v>
      </c>
      <c r="N39" s="8">
        <v>7701</v>
      </c>
      <c r="O39" s="8">
        <v>209</v>
      </c>
      <c r="P39" s="8">
        <v>173</v>
      </c>
      <c r="Q39" s="8">
        <v>385</v>
      </c>
      <c r="R39" s="8">
        <v>38807</v>
      </c>
    </row>
    <row r="40" spans="1:18" ht="15">
      <c r="A40" s="9" t="s">
        <v>61</v>
      </c>
      <c r="B40" s="7" t="s">
        <v>62</v>
      </c>
      <c r="C40" s="8">
        <v>2334747</v>
      </c>
      <c r="D40" s="8">
        <v>822576</v>
      </c>
      <c r="E40" s="8">
        <v>88448</v>
      </c>
      <c r="F40" s="8">
        <v>8803</v>
      </c>
      <c r="G40" s="8">
        <v>572149</v>
      </c>
      <c r="H40" s="8">
        <v>571928</v>
      </c>
      <c r="I40" s="8">
        <v>4212</v>
      </c>
      <c r="J40" s="8">
        <v>3744</v>
      </c>
      <c r="K40" s="8">
        <v>157767</v>
      </c>
      <c r="L40" s="8">
        <v>384949</v>
      </c>
      <c r="M40" s="8">
        <v>155724</v>
      </c>
      <c r="N40" s="8">
        <v>113752</v>
      </c>
      <c r="O40" s="8">
        <v>2689</v>
      </c>
      <c r="P40" s="8">
        <v>2020</v>
      </c>
      <c r="Q40" s="8">
        <v>4293</v>
      </c>
      <c r="R40" s="8">
        <v>850764</v>
      </c>
    </row>
    <row r="41" spans="1:18" ht="39">
      <c r="A41" s="9" t="s">
        <v>63</v>
      </c>
      <c r="B41" s="7" t="s">
        <v>64</v>
      </c>
      <c r="C41" s="8">
        <v>311088</v>
      </c>
      <c r="D41" s="8">
        <v>178100</v>
      </c>
      <c r="E41" s="8">
        <v>35013</v>
      </c>
      <c r="F41" s="8">
        <v>3540</v>
      </c>
      <c r="G41" s="8">
        <v>128036</v>
      </c>
      <c r="H41" s="8">
        <v>128036</v>
      </c>
      <c r="I41" s="8">
        <v>14</v>
      </c>
      <c r="J41" s="8">
        <v>0</v>
      </c>
      <c r="K41" s="8">
        <v>15037</v>
      </c>
      <c r="L41" s="8">
        <v>5342</v>
      </c>
      <c r="M41" s="8">
        <v>4425</v>
      </c>
      <c r="N41" s="8">
        <v>21433</v>
      </c>
      <c r="O41" s="8">
        <v>776</v>
      </c>
      <c r="P41" s="8">
        <v>619</v>
      </c>
      <c r="Q41" s="8">
        <v>1532</v>
      </c>
      <c r="R41" s="8">
        <v>99480</v>
      </c>
    </row>
    <row r="42" spans="1:18" ht="15">
      <c r="A42" s="9" t="s">
        <v>65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39">
      <c r="A43" s="10" t="s">
        <v>66</v>
      </c>
      <c r="B43" s="7" t="s">
        <v>67</v>
      </c>
      <c r="C43" s="8">
        <v>604013</v>
      </c>
      <c r="D43" s="8">
        <v>571198</v>
      </c>
      <c r="E43" s="8">
        <v>74580</v>
      </c>
      <c r="F43" s="8">
        <v>7391</v>
      </c>
      <c r="G43" s="8">
        <v>466331</v>
      </c>
      <c r="H43" s="8">
        <v>466331</v>
      </c>
      <c r="I43" s="8">
        <v>870</v>
      </c>
      <c r="J43" s="8">
        <v>868</v>
      </c>
      <c r="K43" s="8">
        <v>29417</v>
      </c>
      <c r="L43" s="8">
        <v>2958</v>
      </c>
      <c r="M43" s="8">
        <v>6834</v>
      </c>
      <c r="N43" s="8">
        <v>19911</v>
      </c>
      <c r="O43" s="8">
        <v>93</v>
      </c>
      <c r="P43" s="8">
        <v>68</v>
      </c>
      <c r="Q43" s="8">
        <v>0</v>
      </c>
      <c r="R43" s="8">
        <v>3019</v>
      </c>
    </row>
    <row r="44" spans="1:18" ht="39">
      <c r="A44" s="10" t="s">
        <v>68</v>
      </c>
      <c r="B44" s="7" t="s">
        <v>69</v>
      </c>
      <c r="C44" s="8">
        <v>1029371</v>
      </c>
      <c r="D44" s="8">
        <v>339980</v>
      </c>
      <c r="E44" s="8">
        <v>22153</v>
      </c>
      <c r="F44" s="8">
        <v>2180</v>
      </c>
      <c r="G44" s="8">
        <v>288233</v>
      </c>
      <c r="H44" s="8">
        <v>288233</v>
      </c>
      <c r="I44" s="8">
        <v>5883</v>
      </c>
      <c r="J44" s="8">
        <v>1138</v>
      </c>
      <c r="K44" s="8">
        <v>23711</v>
      </c>
      <c r="L44" s="8">
        <v>140021</v>
      </c>
      <c r="M44" s="8">
        <v>37855</v>
      </c>
      <c r="N44" s="8">
        <v>7900</v>
      </c>
      <c r="O44" s="8">
        <v>49</v>
      </c>
      <c r="P44" s="8">
        <v>48</v>
      </c>
      <c r="Q44" s="8">
        <v>3</v>
      </c>
      <c r="R44" s="8">
        <v>503563</v>
      </c>
    </row>
    <row r="45" spans="1:18" ht="26.25">
      <c r="A45" s="9" t="s">
        <v>70</v>
      </c>
      <c r="B45" s="7" t="s">
        <v>71</v>
      </c>
      <c r="C45" s="8">
        <v>693142</v>
      </c>
      <c r="D45" s="8">
        <v>282437</v>
      </c>
      <c r="E45" s="8">
        <v>28065</v>
      </c>
      <c r="F45" s="8">
        <v>2996</v>
      </c>
      <c r="G45" s="8">
        <v>208121</v>
      </c>
      <c r="H45" s="8">
        <v>208101</v>
      </c>
      <c r="I45" s="8">
        <v>829</v>
      </c>
      <c r="J45" s="8">
        <v>659</v>
      </c>
      <c r="K45" s="8">
        <v>45422</v>
      </c>
      <c r="L45" s="8">
        <v>92485</v>
      </c>
      <c r="M45" s="8">
        <v>32756</v>
      </c>
      <c r="N45" s="8">
        <v>40094</v>
      </c>
      <c r="O45" s="8">
        <v>4245</v>
      </c>
      <c r="P45" s="8">
        <v>2683</v>
      </c>
      <c r="Q45" s="8">
        <v>27</v>
      </c>
      <c r="R45" s="8">
        <v>241098</v>
      </c>
    </row>
    <row r="46" spans="1:18" ht="15">
      <c r="A46" s="9" t="s">
        <v>72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5">
      <c r="A47" s="10" t="s">
        <v>73</v>
      </c>
      <c r="B47" s="7" t="s">
        <v>74</v>
      </c>
      <c r="C47" s="8">
        <v>612557</v>
      </c>
      <c r="D47" s="8">
        <v>210691</v>
      </c>
      <c r="E47" s="8">
        <v>20464</v>
      </c>
      <c r="F47" s="8">
        <v>2145</v>
      </c>
      <c r="G47" s="8">
        <v>160301</v>
      </c>
      <c r="H47" s="8">
        <v>160292</v>
      </c>
      <c r="I47" s="8">
        <v>747</v>
      </c>
      <c r="J47" s="8">
        <v>582</v>
      </c>
      <c r="K47" s="8">
        <v>29179</v>
      </c>
      <c r="L47" s="8">
        <v>91839</v>
      </c>
      <c r="M47" s="8">
        <v>32162</v>
      </c>
      <c r="N47" s="8">
        <v>33904</v>
      </c>
      <c r="O47" s="8">
        <v>4180</v>
      </c>
      <c r="P47" s="8">
        <v>2636</v>
      </c>
      <c r="Q47" s="8">
        <v>27</v>
      </c>
      <c r="R47" s="8">
        <v>239754</v>
      </c>
    </row>
    <row r="48" spans="1:18" ht="15">
      <c r="A48" s="10" t="s">
        <v>75</v>
      </c>
      <c r="B48" s="7" t="s">
        <v>76</v>
      </c>
      <c r="C48" s="8">
        <v>80585</v>
      </c>
      <c r="D48" s="8">
        <v>71746</v>
      </c>
      <c r="E48" s="8">
        <v>7601</v>
      </c>
      <c r="F48" s="8">
        <v>851</v>
      </c>
      <c r="G48" s="8">
        <v>47820</v>
      </c>
      <c r="H48" s="8">
        <v>47809</v>
      </c>
      <c r="I48" s="8">
        <v>82</v>
      </c>
      <c r="J48" s="8">
        <v>77</v>
      </c>
      <c r="K48" s="8">
        <v>16243</v>
      </c>
      <c r="L48" s="8">
        <v>646</v>
      </c>
      <c r="M48" s="8">
        <v>594</v>
      </c>
      <c r="N48" s="8">
        <v>6190</v>
      </c>
      <c r="O48" s="8">
        <v>65</v>
      </c>
      <c r="P48" s="8">
        <v>47</v>
      </c>
      <c r="Q48" s="8">
        <v>0</v>
      </c>
      <c r="R48" s="8">
        <v>1344</v>
      </c>
    </row>
    <row r="49" spans="1:18" ht="51.75">
      <c r="A49" s="9" t="s">
        <v>77</v>
      </c>
      <c r="B49" s="7" t="s">
        <v>78</v>
      </c>
      <c r="C49" s="8">
        <v>149754</v>
      </c>
      <c r="D49" s="8">
        <v>80899</v>
      </c>
      <c r="E49" s="8">
        <v>16503</v>
      </c>
      <c r="F49" s="8">
        <v>1613</v>
      </c>
      <c r="G49" s="8">
        <v>58088</v>
      </c>
      <c r="H49" s="8">
        <v>58084</v>
      </c>
      <c r="I49" s="8">
        <v>16</v>
      </c>
      <c r="J49" s="8">
        <v>9</v>
      </c>
      <c r="K49" s="8">
        <v>6292</v>
      </c>
      <c r="L49" s="8">
        <v>1879</v>
      </c>
      <c r="M49" s="8">
        <v>1726</v>
      </c>
      <c r="N49" s="8">
        <v>13397</v>
      </c>
      <c r="O49" s="8">
        <v>640</v>
      </c>
      <c r="P49" s="8">
        <v>470</v>
      </c>
      <c r="Q49" s="8">
        <v>0</v>
      </c>
      <c r="R49" s="8">
        <v>51213</v>
      </c>
    </row>
    <row r="50" spans="1:18" ht="15">
      <c r="A50" s="9" t="s">
        <v>65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39">
      <c r="A51" s="10" t="s">
        <v>66</v>
      </c>
      <c r="B51" s="7" t="s">
        <v>79</v>
      </c>
      <c r="C51" s="8">
        <v>1209956</v>
      </c>
      <c r="D51" s="8">
        <v>514117</v>
      </c>
      <c r="E51" s="8">
        <v>39112</v>
      </c>
      <c r="F51" s="8">
        <v>4000</v>
      </c>
      <c r="G51" s="8">
        <v>405224</v>
      </c>
      <c r="H51" s="8">
        <v>405208</v>
      </c>
      <c r="I51" s="8">
        <v>4417</v>
      </c>
      <c r="J51" s="8">
        <v>1538</v>
      </c>
      <c r="K51" s="8">
        <v>65364</v>
      </c>
      <c r="L51" s="8">
        <v>49707</v>
      </c>
      <c r="M51" s="8">
        <v>18672</v>
      </c>
      <c r="N51" s="8">
        <v>47282</v>
      </c>
      <c r="O51" s="8">
        <v>4486</v>
      </c>
      <c r="P51" s="8">
        <v>2835</v>
      </c>
      <c r="Q51" s="8">
        <v>33</v>
      </c>
      <c r="R51" s="8">
        <v>575659</v>
      </c>
    </row>
    <row r="52" spans="1:18" ht="51.75">
      <c r="A52" s="10" t="s">
        <v>80</v>
      </c>
      <c r="B52" s="7" t="s">
        <v>81</v>
      </c>
      <c r="C52" s="8">
        <v>450011</v>
      </c>
      <c r="D52" s="8">
        <v>118759</v>
      </c>
      <c r="E52" s="8">
        <v>6196</v>
      </c>
      <c r="F52" s="8">
        <v>617</v>
      </c>
      <c r="G52" s="8">
        <v>99707</v>
      </c>
      <c r="H52" s="8">
        <v>99707</v>
      </c>
      <c r="I52" s="8">
        <v>3187</v>
      </c>
      <c r="J52" s="8">
        <v>483</v>
      </c>
      <c r="K52" s="8">
        <v>9669</v>
      </c>
      <c r="L52" s="8">
        <v>35678</v>
      </c>
      <c r="M52" s="8">
        <v>11285</v>
      </c>
      <c r="N52" s="8">
        <v>1678</v>
      </c>
      <c r="O52" s="8">
        <v>225</v>
      </c>
      <c r="P52" s="8">
        <v>89</v>
      </c>
      <c r="Q52" s="8">
        <v>0</v>
      </c>
      <c r="R52" s="8">
        <v>282386</v>
      </c>
    </row>
    <row r="53" spans="1:18" ht="26.25">
      <c r="A53" s="6" t="s">
        <v>82</v>
      </c>
      <c r="B53" s="7" t="s">
        <v>83</v>
      </c>
      <c r="C53" s="8">
        <v>61578</v>
      </c>
      <c r="D53" s="8">
        <v>36483</v>
      </c>
      <c r="E53" s="8">
        <v>359</v>
      </c>
      <c r="F53" s="8">
        <v>34</v>
      </c>
      <c r="G53" s="8">
        <v>29403</v>
      </c>
      <c r="H53" s="8">
        <v>29403</v>
      </c>
      <c r="I53" s="8">
        <v>3176</v>
      </c>
      <c r="J53" s="8">
        <v>29</v>
      </c>
      <c r="K53" s="8">
        <v>3545</v>
      </c>
      <c r="L53" s="8">
        <v>994</v>
      </c>
      <c r="M53" s="8">
        <v>663</v>
      </c>
      <c r="N53" s="8">
        <v>136</v>
      </c>
      <c r="O53" s="8">
        <v>18390</v>
      </c>
      <c r="P53" s="8">
        <v>13093</v>
      </c>
      <c r="Q53" s="8">
        <v>4912</v>
      </c>
      <c r="R53" s="8">
        <v>0</v>
      </c>
    </row>
    <row r="54" spans="1:18" ht="15">
      <c r="A54" s="6" t="s">
        <v>84</v>
      </c>
      <c r="B54" s="7" t="s">
        <v>85</v>
      </c>
      <c r="C54" s="8">
        <v>15310511</v>
      </c>
      <c r="D54" s="8">
        <v>6086791</v>
      </c>
      <c r="E54" s="8">
        <v>627406</v>
      </c>
      <c r="F54" s="8">
        <v>63349</v>
      </c>
      <c r="G54" s="8">
        <v>4560573</v>
      </c>
      <c r="H54" s="8">
        <v>4559806</v>
      </c>
      <c r="I54" s="8">
        <v>42588</v>
      </c>
      <c r="J54" s="8">
        <v>19554</v>
      </c>
      <c r="K54" s="8">
        <v>856224</v>
      </c>
      <c r="L54" s="8">
        <v>1937308</v>
      </c>
      <c r="M54" s="8">
        <v>728960</v>
      </c>
      <c r="N54" s="8">
        <v>630648</v>
      </c>
      <c r="O54" s="8">
        <v>50189</v>
      </c>
      <c r="P54" s="8">
        <v>34324</v>
      </c>
      <c r="Q54" s="8">
        <v>19855</v>
      </c>
      <c r="R54" s="8">
        <v>5856760</v>
      </c>
    </row>
    <row r="55" s="2" customFormat="1" ht="15">
      <c r="A55" s="3"/>
    </row>
    <row r="56" s="2" customFormat="1" ht="15">
      <c r="A56" s="3" t="s">
        <v>86</v>
      </c>
    </row>
    <row r="57" s="2" customFormat="1" ht="15">
      <c r="A57" s="3" t="s">
        <v>87</v>
      </c>
    </row>
    <row r="58" s="2" customFormat="1" ht="15">
      <c r="A58" s="3" t="s">
        <v>88</v>
      </c>
    </row>
    <row r="59" spans="1:18" s="4" customFormat="1" ht="15">
      <c r="A59" s="12" t="s">
        <v>16</v>
      </c>
      <c r="B59" s="12" t="s">
        <v>17</v>
      </c>
      <c r="C59" s="12" t="s">
        <v>18</v>
      </c>
      <c r="D59" s="15" t="s">
        <v>19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</row>
    <row r="60" spans="1:18" s="4" customFormat="1" ht="15">
      <c r="A60" s="13"/>
      <c r="B60" s="13"/>
      <c r="C60" s="13"/>
      <c r="D60" s="15" t="s">
        <v>20</v>
      </c>
      <c r="E60" s="16"/>
      <c r="F60" s="16"/>
      <c r="G60" s="16"/>
      <c r="H60" s="16"/>
      <c r="I60" s="16"/>
      <c r="J60" s="16"/>
      <c r="K60" s="17"/>
      <c r="L60" s="12" t="s">
        <v>21</v>
      </c>
      <c r="M60" s="12" t="s">
        <v>22</v>
      </c>
      <c r="N60" s="12" t="s">
        <v>23</v>
      </c>
      <c r="O60" s="12" t="s">
        <v>24</v>
      </c>
      <c r="P60" s="12" t="s">
        <v>25</v>
      </c>
      <c r="Q60" s="12" t="s">
        <v>26</v>
      </c>
      <c r="R60" s="12" t="s">
        <v>27</v>
      </c>
    </row>
    <row r="61" spans="1:18" s="4" customFormat="1" ht="15">
      <c r="A61" s="13"/>
      <c r="B61" s="13"/>
      <c r="C61" s="13"/>
      <c r="D61" s="12" t="s">
        <v>18</v>
      </c>
      <c r="E61" s="15" t="s">
        <v>28</v>
      </c>
      <c r="F61" s="16"/>
      <c r="G61" s="16"/>
      <c r="H61" s="16"/>
      <c r="I61" s="16"/>
      <c r="J61" s="16"/>
      <c r="K61" s="17"/>
      <c r="L61" s="13"/>
      <c r="M61" s="13"/>
      <c r="N61" s="13"/>
      <c r="O61" s="13"/>
      <c r="P61" s="13"/>
      <c r="Q61" s="13"/>
      <c r="R61" s="13"/>
    </row>
    <row r="62" spans="1:18" s="4" customFormat="1" ht="102" customHeight="1">
      <c r="A62" s="13"/>
      <c r="B62" s="13"/>
      <c r="C62" s="13"/>
      <c r="D62" s="13"/>
      <c r="E62" s="15" t="s">
        <v>29</v>
      </c>
      <c r="F62" s="17"/>
      <c r="G62" s="12" t="s">
        <v>30</v>
      </c>
      <c r="H62" s="12" t="s">
        <v>89</v>
      </c>
      <c r="I62" s="12" t="s">
        <v>32</v>
      </c>
      <c r="J62" s="12" t="s">
        <v>90</v>
      </c>
      <c r="K62" s="12" t="s">
        <v>34</v>
      </c>
      <c r="L62" s="13"/>
      <c r="M62" s="13"/>
      <c r="N62" s="13"/>
      <c r="O62" s="13"/>
      <c r="P62" s="13"/>
      <c r="Q62" s="13"/>
      <c r="R62" s="13"/>
    </row>
    <row r="63" spans="1:18" s="4" customFormat="1" ht="51">
      <c r="A63" s="14"/>
      <c r="B63" s="14"/>
      <c r="C63" s="14"/>
      <c r="D63" s="14"/>
      <c r="E63" s="5" t="s">
        <v>91</v>
      </c>
      <c r="F63" s="5" t="s">
        <v>35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5">
      <c r="A64" s="6" t="s">
        <v>36</v>
      </c>
      <c r="B64" s="7" t="s">
        <v>37</v>
      </c>
      <c r="C64" s="7" t="s">
        <v>38</v>
      </c>
      <c r="D64" s="7" t="s">
        <v>39</v>
      </c>
      <c r="E64" s="7" t="s">
        <v>40</v>
      </c>
      <c r="F64" s="7" t="s">
        <v>41</v>
      </c>
      <c r="G64" s="7" t="s">
        <v>42</v>
      </c>
      <c r="H64" s="7" t="s">
        <v>43</v>
      </c>
      <c r="I64" s="7" t="s">
        <v>44</v>
      </c>
      <c r="J64" s="7" t="s">
        <v>45</v>
      </c>
      <c r="K64" s="7" t="s">
        <v>46</v>
      </c>
      <c r="L64" s="7" t="s">
        <v>47</v>
      </c>
      <c r="M64" s="7" t="s">
        <v>48</v>
      </c>
      <c r="N64" s="7" t="s">
        <v>49</v>
      </c>
      <c r="O64" s="7" t="s">
        <v>50</v>
      </c>
      <c r="P64" s="7" t="s">
        <v>51</v>
      </c>
      <c r="Q64" s="7" t="s">
        <v>52</v>
      </c>
      <c r="R64" s="7" t="s">
        <v>53</v>
      </c>
    </row>
    <row r="65" spans="1:18" ht="39">
      <c r="A65" s="6" t="s">
        <v>92</v>
      </c>
      <c r="B65" s="7" t="s">
        <v>93</v>
      </c>
      <c r="C65" s="8">
        <v>2147084</v>
      </c>
      <c r="D65" s="8">
        <v>1144826</v>
      </c>
      <c r="E65" s="8">
        <v>81547</v>
      </c>
      <c r="F65" s="8">
        <v>9083</v>
      </c>
      <c r="G65" s="8">
        <v>874836</v>
      </c>
      <c r="H65" s="8">
        <v>874836</v>
      </c>
      <c r="I65" s="8">
        <v>20643</v>
      </c>
      <c r="J65" s="8">
        <v>2580</v>
      </c>
      <c r="K65" s="8">
        <v>167800</v>
      </c>
      <c r="L65" s="8">
        <v>88645</v>
      </c>
      <c r="M65" s="8">
        <v>35539</v>
      </c>
      <c r="N65" s="8">
        <v>52417</v>
      </c>
      <c r="O65" s="8">
        <v>120401</v>
      </c>
      <c r="P65" s="8">
        <v>86063</v>
      </c>
      <c r="Q65" s="8">
        <v>96784</v>
      </c>
      <c r="R65" s="8">
        <v>608472</v>
      </c>
    </row>
    <row r="66" spans="1:18" ht="15">
      <c r="A66" s="6" t="s">
        <v>94</v>
      </c>
      <c r="B66" s="7" t="s">
        <v>95</v>
      </c>
      <c r="C66" s="8">
        <v>556713</v>
      </c>
      <c r="D66" s="8">
        <v>314215</v>
      </c>
      <c r="E66" s="8">
        <v>36530</v>
      </c>
      <c r="F66" s="8">
        <v>3961</v>
      </c>
      <c r="G66" s="8">
        <v>260816</v>
      </c>
      <c r="H66" s="8">
        <v>260816</v>
      </c>
      <c r="I66" s="8">
        <v>1555</v>
      </c>
      <c r="J66" s="8">
        <v>1494</v>
      </c>
      <c r="K66" s="8">
        <v>15314</v>
      </c>
      <c r="L66" s="8">
        <v>14081</v>
      </c>
      <c r="M66" s="8">
        <v>5619</v>
      </c>
      <c r="N66" s="8">
        <v>22505</v>
      </c>
      <c r="O66" s="8">
        <v>290</v>
      </c>
      <c r="P66" s="8">
        <v>233</v>
      </c>
      <c r="Q66" s="8">
        <v>306</v>
      </c>
      <c r="R66" s="8">
        <v>199697</v>
      </c>
    </row>
    <row r="67" spans="1:18" ht="15">
      <c r="A67" s="6" t="s">
        <v>72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5">
      <c r="A68" s="9" t="s">
        <v>96</v>
      </c>
      <c r="B68" s="7" t="s">
        <v>97</v>
      </c>
      <c r="C68" s="8">
        <v>5995</v>
      </c>
      <c r="D68" s="8">
        <v>4946</v>
      </c>
      <c r="E68" s="8">
        <v>33</v>
      </c>
      <c r="F68" s="8">
        <v>12</v>
      </c>
      <c r="G68" s="8">
        <v>4851</v>
      </c>
      <c r="H68" s="8">
        <v>4851</v>
      </c>
      <c r="I68" s="8">
        <v>2</v>
      </c>
      <c r="J68" s="8">
        <v>0</v>
      </c>
      <c r="K68" s="8">
        <v>60</v>
      </c>
      <c r="L68" s="8">
        <v>142</v>
      </c>
      <c r="M68" s="8">
        <v>61</v>
      </c>
      <c r="N68" s="8">
        <v>435</v>
      </c>
      <c r="O68" s="8">
        <v>171</v>
      </c>
      <c r="P68" s="8">
        <v>133</v>
      </c>
      <c r="Q68" s="8">
        <v>240</v>
      </c>
      <c r="R68" s="8">
        <v>0</v>
      </c>
    </row>
    <row r="69" spans="1:18" ht="26.25">
      <c r="A69" s="9" t="s">
        <v>98</v>
      </c>
      <c r="B69" s="7" t="s">
        <v>99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</row>
    <row r="70" spans="1:18" ht="15">
      <c r="A70" s="9" t="s">
        <v>72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5">
      <c r="A71" s="10" t="s">
        <v>100</v>
      </c>
      <c r="B71" s="7" t="s">
        <v>101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15">
      <c r="A72" s="10" t="s">
        <v>102</v>
      </c>
      <c r="B72" s="7" t="s">
        <v>103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15">
      <c r="A73" s="10" t="s">
        <v>104</v>
      </c>
      <c r="B73" s="7" t="s">
        <v>105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39">
      <c r="A74" s="9" t="s">
        <v>106</v>
      </c>
      <c r="B74" s="7" t="s">
        <v>107</v>
      </c>
      <c r="C74" s="8">
        <v>445437</v>
      </c>
      <c r="D74" s="8">
        <v>214874</v>
      </c>
      <c r="E74" s="8">
        <v>13226</v>
      </c>
      <c r="F74" s="8">
        <v>1431</v>
      </c>
      <c r="G74" s="8">
        <v>185548</v>
      </c>
      <c r="H74" s="8">
        <v>185548</v>
      </c>
      <c r="I74" s="8">
        <v>1553</v>
      </c>
      <c r="J74" s="8">
        <v>1494</v>
      </c>
      <c r="K74" s="8">
        <v>14547</v>
      </c>
      <c r="L74" s="8">
        <v>6997</v>
      </c>
      <c r="M74" s="8">
        <v>5558</v>
      </c>
      <c r="N74" s="8">
        <v>22070</v>
      </c>
      <c r="O74" s="8">
        <v>119</v>
      </c>
      <c r="P74" s="8">
        <v>100</v>
      </c>
      <c r="Q74" s="8">
        <v>66</v>
      </c>
      <c r="R74" s="8">
        <v>195753</v>
      </c>
    </row>
    <row r="75" spans="1:18" ht="15">
      <c r="A75" s="10" t="s">
        <v>108</v>
      </c>
      <c r="B75" s="7" t="s">
        <v>109</v>
      </c>
      <c r="C75" s="8">
        <v>428729</v>
      </c>
      <c r="D75" s="8">
        <v>207962</v>
      </c>
      <c r="E75" s="8">
        <v>13226</v>
      </c>
      <c r="F75" s="8">
        <v>1431</v>
      </c>
      <c r="G75" s="8">
        <v>181686</v>
      </c>
      <c r="H75" s="8">
        <v>181686</v>
      </c>
      <c r="I75" s="8">
        <v>1553</v>
      </c>
      <c r="J75" s="8">
        <v>1494</v>
      </c>
      <c r="K75" s="8">
        <v>11497</v>
      </c>
      <c r="L75" s="8">
        <v>5601</v>
      </c>
      <c r="M75" s="8">
        <v>5426</v>
      </c>
      <c r="N75" s="8">
        <v>21560</v>
      </c>
      <c r="O75" s="8">
        <v>119</v>
      </c>
      <c r="P75" s="8">
        <v>100</v>
      </c>
      <c r="Q75" s="8">
        <v>66</v>
      </c>
      <c r="R75" s="8">
        <v>187995</v>
      </c>
    </row>
    <row r="76" spans="1:18" ht="26.25">
      <c r="A76" s="11" t="s">
        <v>110</v>
      </c>
      <c r="B76" s="7" t="s">
        <v>111</v>
      </c>
      <c r="C76" s="8">
        <v>60822</v>
      </c>
      <c r="D76" s="8">
        <v>12371</v>
      </c>
      <c r="E76" s="8">
        <v>891</v>
      </c>
      <c r="F76" s="8">
        <v>87</v>
      </c>
      <c r="G76" s="8">
        <v>11065</v>
      </c>
      <c r="H76" s="8">
        <v>11065</v>
      </c>
      <c r="I76" s="8">
        <v>6</v>
      </c>
      <c r="J76" s="8">
        <v>0</v>
      </c>
      <c r="K76" s="8">
        <v>409</v>
      </c>
      <c r="L76" s="8">
        <v>423</v>
      </c>
      <c r="M76" s="8">
        <v>762</v>
      </c>
      <c r="N76" s="8">
        <v>2799</v>
      </c>
      <c r="O76" s="8">
        <v>0</v>
      </c>
      <c r="P76" s="8">
        <v>0</v>
      </c>
      <c r="Q76" s="8">
        <v>0</v>
      </c>
      <c r="R76" s="8">
        <v>44467</v>
      </c>
    </row>
    <row r="77" spans="1:18" ht="15">
      <c r="A77" s="10" t="s">
        <v>112</v>
      </c>
      <c r="B77" s="7" t="s">
        <v>113</v>
      </c>
      <c r="C77" s="8">
        <v>16708</v>
      </c>
      <c r="D77" s="8">
        <v>6912</v>
      </c>
      <c r="E77" s="8">
        <v>0</v>
      </c>
      <c r="F77" s="8">
        <v>0</v>
      </c>
      <c r="G77" s="8">
        <v>3862</v>
      </c>
      <c r="H77" s="8">
        <v>3862</v>
      </c>
      <c r="I77" s="8">
        <v>0</v>
      </c>
      <c r="J77" s="8">
        <v>0</v>
      </c>
      <c r="K77" s="8">
        <v>3050</v>
      </c>
      <c r="L77" s="8">
        <v>1396</v>
      </c>
      <c r="M77" s="8">
        <v>132</v>
      </c>
      <c r="N77" s="8">
        <v>510</v>
      </c>
      <c r="O77" s="8">
        <v>0</v>
      </c>
      <c r="P77" s="8">
        <v>0</v>
      </c>
      <c r="Q77" s="8">
        <v>0</v>
      </c>
      <c r="R77" s="8">
        <v>7758</v>
      </c>
    </row>
    <row r="78" spans="1:18" ht="26.25">
      <c r="A78" s="9" t="s">
        <v>114</v>
      </c>
      <c r="B78" s="7" t="s">
        <v>115</v>
      </c>
      <c r="C78" s="8">
        <v>105281</v>
      </c>
      <c r="D78" s="8">
        <v>94395</v>
      </c>
      <c r="E78" s="8">
        <v>23271</v>
      </c>
      <c r="F78" s="8">
        <v>2518</v>
      </c>
      <c r="G78" s="8">
        <v>70417</v>
      </c>
      <c r="H78" s="8">
        <v>70417</v>
      </c>
      <c r="I78" s="8">
        <v>0</v>
      </c>
      <c r="J78" s="8">
        <v>0</v>
      </c>
      <c r="K78" s="8">
        <v>707</v>
      </c>
      <c r="L78" s="8">
        <v>6942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3944</v>
      </c>
    </row>
    <row r="79" spans="1:18" ht="39">
      <c r="A79" s="10" t="s">
        <v>116</v>
      </c>
      <c r="B79" s="7" t="s">
        <v>117</v>
      </c>
      <c r="C79" s="8">
        <v>105281</v>
      </c>
      <c r="D79" s="8">
        <v>94395</v>
      </c>
      <c r="E79" s="8">
        <v>23271</v>
      </c>
      <c r="F79" s="8">
        <v>2518</v>
      </c>
      <c r="G79" s="8">
        <v>70417</v>
      </c>
      <c r="H79" s="8">
        <v>70417</v>
      </c>
      <c r="I79" s="8">
        <v>0</v>
      </c>
      <c r="J79" s="8">
        <v>0</v>
      </c>
      <c r="K79" s="8">
        <v>707</v>
      </c>
      <c r="L79" s="8">
        <v>6942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3944</v>
      </c>
    </row>
    <row r="80" spans="1:18" ht="39">
      <c r="A80" s="10" t="s">
        <v>118</v>
      </c>
      <c r="B80" s="7" t="s">
        <v>119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</row>
    <row r="81" spans="1:18" ht="26.25">
      <c r="A81" s="6" t="s">
        <v>120</v>
      </c>
      <c r="B81" s="7" t="s">
        <v>121</v>
      </c>
      <c r="C81" s="8">
        <v>11151</v>
      </c>
      <c r="D81" s="8">
        <v>348</v>
      </c>
      <c r="E81" s="8">
        <v>14</v>
      </c>
      <c r="F81" s="8">
        <v>11</v>
      </c>
      <c r="G81" s="8">
        <v>109</v>
      </c>
      <c r="H81" s="8">
        <v>109</v>
      </c>
      <c r="I81" s="8">
        <v>0</v>
      </c>
      <c r="J81" s="8">
        <v>0</v>
      </c>
      <c r="K81" s="8">
        <v>225</v>
      </c>
      <c r="L81" s="8">
        <v>5924</v>
      </c>
      <c r="M81" s="8">
        <v>4105</v>
      </c>
      <c r="N81" s="8">
        <v>58</v>
      </c>
      <c r="O81" s="8">
        <v>167</v>
      </c>
      <c r="P81" s="8">
        <v>56</v>
      </c>
      <c r="Q81" s="8">
        <v>4</v>
      </c>
      <c r="R81" s="8">
        <v>545</v>
      </c>
    </row>
    <row r="82" spans="1:18" ht="15">
      <c r="A82" s="6" t="s">
        <v>72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39">
      <c r="A83" s="9" t="s">
        <v>122</v>
      </c>
      <c r="B83" s="7" t="s">
        <v>123</v>
      </c>
      <c r="C83" s="8">
        <v>11</v>
      </c>
      <c r="D83" s="8">
        <v>11</v>
      </c>
      <c r="E83" s="8">
        <v>11</v>
      </c>
      <c r="F83" s="8">
        <v>11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</row>
    <row r="84" spans="1:18" ht="15">
      <c r="A84" s="9" t="s">
        <v>124</v>
      </c>
      <c r="B84" s="7" t="s">
        <v>125</v>
      </c>
      <c r="C84" s="8">
        <v>10314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5868</v>
      </c>
      <c r="M84" s="8">
        <v>3968</v>
      </c>
      <c r="N84" s="8">
        <v>23</v>
      </c>
      <c r="O84" s="8">
        <v>0</v>
      </c>
      <c r="P84" s="8">
        <v>0</v>
      </c>
      <c r="Q84" s="8">
        <v>0</v>
      </c>
      <c r="R84" s="8">
        <v>455</v>
      </c>
    </row>
    <row r="85" spans="1:18" ht="26.25">
      <c r="A85" s="9" t="s">
        <v>126</v>
      </c>
      <c r="B85" s="7" t="s">
        <v>127</v>
      </c>
      <c r="C85" s="8">
        <v>825</v>
      </c>
      <c r="D85" s="8">
        <v>337</v>
      </c>
      <c r="E85" s="8">
        <v>3</v>
      </c>
      <c r="F85" s="8">
        <v>0</v>
      </c>
      <c r="G85" s="8">
        <v>109</v>
      </c>
      <c r="H85" s="8">
        <v>109</v>
      </c>
      <c r="I85" s="8">
        <v>0</v>
      </c>
      <c r="J85" s="8">
        <v>0</v>
      </c>
      <c r="K85" s="8">
        <v>225</v>
      </c>
      <c r="L85" s="8">
        <v>56</v>
      </c>
      <c r="M85" s="8">
        <v>137</v>
      </c>
      <c r="N85" s="8">
        <v>35</v>
      </c>
      <c r="O85" s="8">
        <v>166</v>
      </c>
      <c r="P85" s="8">
        <v>56</v>
      </c>
      <c r="Q85" s="8">
        <v>4</v>
      </c>
      <c r="R85" s="8">
        <v>90</v>
      </c>
    </row>
    <row r="86" spans="1:18" ht="39">
      <c r="A86" s="9" t="s">
        <v>128</v>
      </c>
      <c r="B86" s="7" t="s">
        <v>129</v>
      </c>
      <c r="C86" s="8">
        <v>1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1</v>
      </c>
      <c r="P86" s="8">
        <v>0</v>
      </c>
      <c r="Q86" s="8">
        <v>0</v>
      </c>
      <c r="R86" s="8">
        <v>0</v>
      </c>
    </row>
    <row r="87" spans="1:18" ht="15">
      <c r="A87" s="6" t="s">
        <v>65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5">
      <c r="A88" s="9" t="s">
        <v>130</v>
      </c>
      <c r="B88" s="7" t="s">
        <v>131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</row>
    <row r="89" spans="1:18" ht="26.25">
      <c r="A89" s="9" t="s">
        <v>132</v>
      </c>
      <c r="B89" s="7" t="s">
        <v>133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</row>
    <row r="90" spans="1:18" ht="51.75">
      <c r="A90" s="6" t="s">
        <v>134</v>
      </c>
      <c r="B90" s="7" t="s">
        <v>135</v>
      </c>
      <c r="C90" s="8">
        <v>1050081</v>
      </c>
      <c r="D90" s="8">
        <v>533844</v>
      </c>
      <c r="E90" s="8">
        <v>26873</v>
      </c>
      <c r="F90" s="8">
        <v>2511</v>
      </c>
      <c r="G90" s="8">
        <v>416986</v>
      </c>
      <c r="H90" s="8">
        <v>416986</v>
      </c>
      <c r="I90" s="8">
        <v>14178</v>
      </c>
      <c r="J90" s="8">
        <v>611</v>
      </c>
      <c r="K90" s="8">
        <v>75807</v>
      </c>
      <c r="L90" s="8">
        <v>55608</v>
      </c>
      <c r="M90" s="8">
        <v>16695</v>
      </c>
      <c r="N90" s="8">
        <v>19042</v>
      </c>
      <c r="O90" s="8">
        <v>79780</v>
      </c>
      <c r="P90" s="8">
        <v>55761</v>
      </c>
      <c r="Q90" s="8">
        <v>21433</v>
      </c>
      <c r="R90" s="8">
        <v>323679</v>
      </c>
    </row>
    <row r="91" spans="1:18" ht="15">
      <c r="A91" s="6" t="s">
        <v>72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15">
      <c r="A92" s="9" t="s">
        <v>136</v>
      </c>
      <c r="B92" s="7" t="s">
        <v>137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51.75">
      <c r="A93" s="9" t="s">
        <v>138</v>
      </c>
      <c r="B93" s="7" t="s">
        <v>139</v>
      </c>
      <c r="C93" s="8">
        <v>40781</v>
      </c>
      <c r="D93" s="8">
        <v>6735</v>
      </c>
      <c r="E93" s="8">
        <v>90</v>
      </c>
      <c r="F93" s="8">
        <v>14</v>
      </c>
      <c r="G93" s="8">
        <v>5034</v>
      </c>
      <c r="H93" s="8">
        <v>5034</v>
      </c>
      <c r="I93" s="8">
        <v>336</v>
      </c>
      <c r="J93" s="8">
        <v>94</v>
      </c>
      <c r="K93" s="8">
        <v>1275</v>
      </c>
      <c r="L93" s="8">
        <v>2021</v>
      </c>
      <c r="M93" s="8">
        <v>716</v>
      </c>
      <c r="N93" s="8">
        <v>276</v>
      </c>
      <c r="O93" s="8">
        <v>0</v>
      </c>
      <c r="P93" s="8">
        <v>0</v>
      </c>
      <c r="Q93" s="8">
        <v>0</v>
      </c>
      <c r="R93" s="8">
        <v>31033</v>
      </c>
    </row>
    <row r="94" spans="1:18" ht="15">
      <c r="A94" s="9" t="s">
        <v>140</v>
      </c>
      <c r="B94" s="7" t="s">
        <v>141</v>
      </c>
      <c r="C94" s="8">
        <v>1009300</v>
      </c>
      <c r="D94" s="8">
        <v>527109</v>
      </c>
      <c r="E94" s="8">
        <v>26783</v>
      </c>
      <c r="F94" s="8">
        <v>2497</v>
      </c>
      <c r="G94" s="8">
        <v>411952</v>
      </c>
      <c r="H94" s="8">
        <v>411952</v>
      </c>
      <c r="I94" s="8">
        <v>13842</v>
      </c>
      <c r="J94" s="8">
        <v>517</v>
      </c>
      <c r="K94" s="8">
        <v>74532</v>
      </c>
      <c r="L94" s="8">
        <v>53587</v>
      </c>
      <c r="M94" s="8">
        <v>15979</v>
      </c>
      <c r="N94" s="8">
        <v>18766</v>
      </c>
      <c r="O94" s="8">
        <v>79780</v>
      </c>
      <c r="P94" s="8">
        <v>55761</v>
      </c>
      <c r="Q94" s="8">
        <v>21433</v>
      </c>
      <c r="R94" s="8">
        <v>292646</v>
      </c>
    </row>
    <row r="95" spans="1:18" ht="15">
      <c r="A95" s="6" t="s">
        <v>142</v>
      </c>
      <c r="B95" s="7" t="s">
        <v>143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</row>
    <row r="96" spans="1:18" ht="26.25">
      <c r="A96" s="6" t="s">
        <v>144</v>
      </c>
      <c r="B96" s="7" t="s">
        <v>145</v>
      </c>
      <c r="C96" s="8">
        <v>191168</v>
      </c>
      <c r="D96" s="8">
        <v>132118</v>
      </c>
      <c r="E96" s="8">
        <v>9116</v>
      </c>
      <c r="F96" s="8">
        <v>923</v>
      </c>
      <c r="G96" s="8">
        <v>111562</v>
      </c>
      <c r="H96" s="8">
        <v>111562</v>
      </c>
      <c r="I96" s="8">
        <v>405</v>
      </c>
      <c r="J96" s="8">
        <v>400</v>
      </c>
      <c r="K96" s="8">
        <v>11035</v>
      </c>
      <c r="L96" s="8">
        <v>3569</v>
      </c>
      <c r="M96" s="8">
        <v>1891</v>
      </c>
      <c r="N96" s="8">
        <v>5435</v>
      </c>
      <c r="O96" s="8">
        <v>536</v>
      </c>
      <c r="P96" s="8">
        <v>508</v>
      </c>
      <c r="Q96" s="8">
        <v>268</v>
      </c>
      <c r="R96" s="8">
        <v>47351</v>
      </c>
    </row>
    <row r="97" spans="1:18" ht="15">
      <c r="A97" s="9" t="s">
        <v>73</v>
      </c>
      <c r="B97" s="7" t="s">
        <v>146</v>
      </c>
      <c r="C97" s="8">
        <v>162386</v>
      </c>
      <c r="D97" s="8">
        <v>105933</v>
      </c>
      <c r="E97" s="8">
        <v>5963</v>
      </c>
      <c r="F97" s="8">
        <v>619</v>
      </c>
      <c r="G97" s="8">
        <v>91975</v>
      </c>
      <c r="H97" s="8">
        <v>91975</v>
      </c>
      <c r="I97" s="8">
        <v>254</v>
      </c>
      <c r="J97" s="8">
        <v>249</v>
      </c>
      <c r="K97" s="8">
        <v>7741</v>
      </c>
      <c r="L97" s="8">
        <v>3302</v>
      </c>
      <c r="M97" s="8">
        <v>1544</v>
      </c>
      <c r="N97" s="8">
        <v>4224</v>
      </c>
      <c r="O97" s="8">
        <v>536</v>
      </c>
      <c r="P97" s="8">
        <v>508</v>
      </c>
      <c r="Q97" s="8">
        <v>268</v>
      </c>
      <c r="R97" s="8">
        <v>46579</v>
      </c>
    </row>
    <row r="98" spans="1:18" ht="15">
      <c r="A98" s="9" t="s">
        <v>75</v>
      </c>
      <c r="B98" s="7" t="s">
        <v>147</v>
      </c>
      <c r="C98" s="8">
        <v>28782</v>
      </c>
      <c r="D98" s="8">
        <v>26185</v>
      </c>
      <c r="E98" s="8">
        <v>3153</v>
      </c>
      <c r="F98" s="8">
        <v>304</v>
      </c>
      <c r="G98" s="8">
        <v>19587</v>
      </c>
      <c r="H98" s="8">
        <v>19587</v>
      </c>
      <c r="I98" s="8">
        <v>151</v>
      </c>
      <c r="J98" s="8">
        <v>151</v>
      </c>
      <c r="K98" s="8">
        <v>3294</v>
      </c>
      <c r="L98" s="8">
        <v>267</v>
      </c>
      <c r="M98" s="8">
        <v>347</v>
      </c>
      <c r="N98" s="8">
        <v>1211</v>
      </c>
      <c r="O98" s="8">
        <v>0</v>
      </c>
      <c r="P98" s="8">
        <v>0</v>
      </c>
      <c r="Q98" s="8">
        <v>0</v>
      </c>
      <c r="R98" s="8">
        <v>772</v>
      </c>
    </row>
    <row r="99" spans="1:18" ht="26.25">
      <c r="A99" s="9" t="s">
        <v>148</v>
      </c>
      <c r="B99" s="7" t="s">
        <v>149</v>
      </c>
      <c r="C99" s="8">
        <v>3837</v>
      </c>
      <c r="D99" s="8">
        <v>2911</v>
      </c>
      <c r="E99" s="8">
        <v>30</v>
      </c>
      <c r="F99" s="8">
        <v>13</v>
      </c>
      <c r="G99" s="8">
        <v>1743</v>
      </c>
      <c r="H99" s="8">
        <v>1743</v>
      </c>
      <c r="I99" s="8">
        <v>0</v>
      </c>
      <c r="J99" s="8">
        <v>0</v>
      </c>
      <c r="K99" s="8">
        <v>1138</v>
      </c>
      <c r="L99" s="8">
        <v>106</v>
      </c>
      <c r="M99" s="8">
        <v>53</v>
      </c>
      <c r="N99" s="8">
        <v>103</v>
      </c>
      <c r="O99" s="8">
        <v>396</v>
      </c>
      <c r="P99" s="8">
        <v>382</v>
      </c>
      <c r="Q99" s="8">
        <v>268</v>
      </c>
      <c r="R99" s="8">
        <v>0</v>
      </c>
    </row>
    <row r="100" spans="1:18" ht="26.25">
      <c r="A100" s="9" t="s">
        <v>150</v>
      </c>
      <c r="B100" s="7" t="s">
        <v>151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</row>
    <row r="101" spans="1:18" ht="15">
      <c r="A101" s="10" t="s">
        <v>100</v>
      </c>
      <c r="B101" s="7" t="s">
        <v>152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15">
      <c r="A102" s="10" t="s">
        <v>102</v>
      </c>
      <c r="B102" s="7" t="s">
        <v>153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</row>
    <row r="103" spans="1:18" ht="39">
      <c r="A103" s="9" t="s">
        <v>106</v>
      </c>
      <c r="B103" s="7" t="s">
        <v>154</v>
      </c>
      <c r="C103" s="8">
        <v>156524</v>
      </c>
      <c r="D103" s="8">
        <v>101634</v>
      </c>
      <c r="E103" s="8">
        <v>5631</v>
      </c>
      <c r="F103" s="8">
        <v>563</v>
      </c>
      <c r="G103" s="8">
        <v>85904</v>
      </c>
      <c r="H103" s="8">
        <v>85904</v>
      </c>
      <c r="I103" s="8">
        <v>404</v>
      </c>
      <c r="J103" s="8">
        <v>400</v>
      </c>
      <c r="K103" s="8">
        <v>9695</v>
      </c>
      <c r="L103" s="8">
        <v>1502</v>
      </c>
      <c r="M103" s="8">
        <v>1838</v>
      </c>
      <c r="N103" s="8">
        <v>5330</v>
      </c>
      <c r="O103" s="8">
        <v>140</v>
      </c>
      <c r="P103" s="8">
        <v>126</v>
      </c>
      <c r="Q103" s="8">
        <v>0</v>
      </c>
      <c r="R103" s="8">
        <v>46080</v>
      </c>
    </row>
    <row r="104" spans="1:18" ht="15">
      <c r="A104" s="10" t="s">
        <v>108</v>
      </c>
      <c r="B104" s="7" t="s">
        <v>155</v>
      </c>
      <c r="C104" s="8">
        <v>151735</v>
      </c>
      <c r="D104" s="8">
        <v>99080</v>
      </c>
      <c r="E104" s="8">
        <v>5631</v>
      </c>
      <c r="F104" s="8">
        <v>563</v>
      </c>
      <c r="G104" s="8">
        <v>84488</v>
      </c>
      <c r="H104" s="8">
        <v>84488</v>
      </c>
      <c r="I104" s="8">
        <v>404</v>
      </c>
      <c r="J104" s="8">
        <v>400</v>
      </c>
      <c r="K104" s="8">
        <v>8557</v>
      </c>
      <c r="L104" s="8">
        <v>1454</v>
      </c>
      <c r="M104" s="8">
        <v>1815</v>
      </c>
      <c r="N104" s="8">
        <v>5126</v>
      </c>
      <c r="O104" s="8">
        <v>126</v>
      </c>
      <c r="P104" s="8">
        <v>114</v>
      </c>
      <c r="Q104" s="8">
        <v>0</v>
      </c>
      <c r="R104" s="8">
        <v>44134</v>
      </c>
    </row>
    <row r="105" spans="1:18" ht="26.25">
      <c r="A105" s="11" t="s">
        <v>110</v>
      </c>
      <c r="B105" s="7" t="s">
        <v>156</v>
      </c>
      <c r="C105" s="8">
        <v>21592</v>
      </c>
      <c r="D105" s="8">
        <v>7166</v>
      </c>
      <c r="E105" s="8">
        <v>1010</v>
      </c>
      <c r="F105" s="8">
        <v>116</v>
      </c>
      <c r="G105" s="8">
        <v>4901</v>
      </c>
      <c r="H105" s="8">
        <v>4901</v>
      </c>
      <c r="I105" s="8">
        <v>0</v>
      </c>
      <c r="J105" s="8">
        <v>0</v>
      </c>
      <c r="K105" s="8">
        <v>1255</v>
      </c>
      <c r="L105" s="8">
        <v>260</v>
      </c>
      <c r="M105" s="8">
        <v>506</v>
      </c>
      <c r="N105" s="8">
        <v>1409</v>
      </c>
      <c r="O105" s="8">
        <v>17</v>
      </c>
      <c r="P105" s="8">
        <v>15</v>
      </c>
      <c r="Q105" s="8">
        <v>0</v>
      </c>
      <c r="R105" s="8">
        <v>12234</v>
      </c>
    </row>
    <row r="106" spans="1:18" ht="15">
      <c r="A106" s="10" t="s">
        <v>112</v>
      </c>
      <c r="B106" s="7" t="s">
        <v>157</v>
      </c>
      <c r="C106" s="8">
        <v>4789</v>
      </c>
      <c r="D106" s="8">
        <v>2554</v>
      </c>
      <c r="E106" s="8">
        <v>0</v>
      </c>
      <c r="F106" s="8">
        <v>0</v>
      </c>
      <c r="G106" s="8">
        <v>1416</v>
      </c>
      <c r="H106" s="8">
        <v>1416</v>
      </c>
      <c r="I106" s="8">
        <v>0</v>
      </c>
      <c r="J106" s="8">
        <v>0</v>
      </c>
      <c r="K106" s="8">
        <v>1138</v>
      </c>
      <c r="L106" s="8">
        <v>48</v>
      </c>
      <c r="M106" s="8">
        <v>23</v>
      </c>
      <c r="N106" s="8">
        <v>204</v>
      </c>
      <c r="O106" s="8">
        <v>14</v>
      </c>
      <c r="P106" s="8">
        <v>12</v>
      </c>
      <c r="Q106" s="8">
        <v>0</v>
      </c>
      <c r="R106" s="8">
        <v>1946</v>
      </c>
    </row>
    <row r="107" spans="1:18" ht="26.25">
      <c r="A107" s="9" t="s">
        <v>158</v>
      </c>
      <c r="B107" s="7" t="s">
        <v>159</v>
      </c>
      <c r="C107" s="8">
        <v>30796</v>
      </c>
      <c r="D107" s="8">
        <v>27567</v>
      </c>
      <c r="E107" s="8">
        <v>3454</v>
      </c>
      <c r="F107" s="8">
        <v>347</v>
      </c>
      <c r="G107" s="8">
        <v>23915</v>
      </c>
      <c r="H107" s="8">
        <v>23915</v>
      </c>
      <c r="I107" s="8">
        <v>0</v>
      </c>
      <c r="J107" s="8">
        <v>0</v>
      </c>
      <c r="K107" s="8">
        <v>198</v>
      </c>
      <c r="L107" s="8">
        <v>1959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1270</v>
      </c>
    </row>
    <row r="108" spans="1:18" ht="39">
      <c r="A108" s="10" t="s">
        <v>116</v>
      </c>
      <c r="B108" s="7" t="s">
        <v>160</v>
      </c>
      <c r="C108" s="8">
        <v>30796</v>
      </c>
      <c r="D108" s="8">
        <v>27567</v>
      </c>
      <c r="E108" s="8">
        <v>3454</v>
      </c>
      <c r="F108" s="8">
        <v>347</v>
      </c>
      <c r="G108" s="8">
        <v>23915</v>
      </c>
      <c r="H108" s="8">
        <v>23915</v>
      </c>
      <c r="I108" s="8">
        <v>0</v>
      </c>
      <c r="J108" s="8">
        <v>0</v>
      </c>
      <c r="K108" s="8">
        <v>198</v>
      </c>
      <c r="L108" s="8">
        <v>1959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1270</v>
      </c>
    </row>
    <row r="109" spans="1:18" ht="39">
      <c r="A109" s="10" t="s">
        <v>118</v>
      </c>
      <c r="B109" s="7" t="s">
        <v>161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</row>
    <row r="110" spans="1:18" ht="26.25">
      <c r="A110" s="6" t="s">
        <v>162</v>
      </c>
      <c r="B110" s="7" t="s">
        <v>163</v>
      </c>
      <c r="C110" s="8">
        <v>3689</v>
      </c>
      <c r="D110" s="8">
        <v>597</v>
      </c>
      <c r="E110" s="8">
        <v>52</v>
      </c>
      <c r="F110" s="8">
        <v>23</v>
      </c>
      <c r="G110" s="8">
        <v>142</v>
      </c>
      <c r="H110" s="8">
        <v>142</v>
      </c>
      <c r="I110" s="8">
        <v>0</v>
      </c>
      <c r="J110" s="8">
        <v>0</v>
      </c>
      <c r="K110" s="8">
        <v>403</v>
      </c>
      <c r="L110" s="8">
        <v>1760</v>
      </c>
      <c r="M110" s="8">
        <v>830</v>
      </c>
      <c r="N110" s="8">
        <v>61</v>
      </c>
      <c r="O110" s="8">
        <v>101</v>
      </c>
      <c r="P110" s="8">
        <v>50</v>
      </c>
      <c r="Q110" s="8">
        <v>0</v>
      </c>
      <c r="R110" s="8">
        <v>340</v>
      </c>
    </row>
    <row r="111" spans="1:18" ht="39">
      <c r="A111" s="9" t="s">
        <v>122</v>
      </c>
      <c r="B111" s="7" t="s">
        <v>164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5">
      <c r="A112" s="9" t="s">
        <v>124</v>
      </c>
      <c r="B112" s="7" t="s">
        <v>165</v>
      </c>
      <c r="C112" s="8">
        <v>2704</v>
      </c>
      <c r="D112" s="8">
        <v>12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12</v>
      </c>
      <c r="L112" s="8">
        <v>1616</v>
      </c>
      <c r="M112" s="8">
        <v>803</v>
      </c>
      <c r="N112" s="8">
        <v>35</v>
      </c>
      <c r="O112" s="8">
        <v>2</v>
      </c>
      <c r="P112" s="8">
        <v>1</v>
      </c>
      <c r="Q112" s="8">
        <v>0</v>
      </c>
      <c r="R112" s="8">
        <v>236</v>
      </c>
    </row>
    <row r="113" spans="1:18" ht="26.25">
      <c r="A113" s="9" t="s">
        <v>126</v>
      </c>
      <c r="B113" s="7" t="s">
        <v>166</v>
      </c>
      <c r="C113" s="8">
        <v>984</v>
      </c>
      <c r="D113" s="8">
        <v>585</v>
      </c>
      <c r="E113" s="8">
        <v>52</v>
      </c>
      <c r="F113" s="8">
        <v>23</v>
      </c>
      <c r="G113" s="8">
        <v>142</v>
      </c>
      <c r="H113" s="8">
        <v>142</v>
      </c>
      <c r="I113" s="8">
        <v>0</v>
      </c>
      <c r="J113" s="8">
        <v>0</v>
      </c>
      <c r="K113" s="8">
        <v>391</v>
      </c>
      <c r="L113" s="8">
        <v>144</v>
      </c>
      <c r="M113" s="8">
        <v>26</v>
      </c>
      <c r="N113" s="8">
        <v>26</v>
      </c>
      <c r="O113" s="8">
        <v>99</v>
      </c>
      <c r="P113" s="8">
        <v>49</v>
      </c>
      <c r="Q113" s="8">
        <v>0</v>
      </c>
      <c r="R113" s="8">
        <v>104</v>
      </c>
    </row>
    <row r="114" spans="1:18" ht="39">
      <c r="A114" s="9" t="s">
        <v>128</v>
      </c>
      <c r="B114" s="7" t="s">
        <v>167</v>
      </c>
      <c r="C114" s="8">
        <v>1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</row>
    <row r="115" spans="1:18" ht="15">
      <c r="A115" s="6" t="s">
        <v>65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64.5">
      <c r="A116" s="9" t="s">
        <v>168</v>
      </c>
      <c r="B116" s="7" t="s">
        <v>169</v>
      </c>
      <c r="C116" s="8">
        <v>334282</v>
      </c>
      <c r="D116" s="8">
        <v>163704</v>
      </c>
      <c r="E116" s="8">
        <v>8962</v>
      </c>
      <c r="F116" s="8">
        <v>1654</v>
      </c>
      <c r="G116" s="8">
        <v>85221</v>
      </c>
      <c r="H116" s="8">
        <v>85221</v>
      </c>
      <c r="I116" s="8">
        <v>4505</v>
      </c>
      <c r="J116" s="8">
        <v>75</v>
      </c>
      <c r="K116" s="8">
        <v>65016</v>
      </c>
      <c r="L116" s="8">
        <v>7703</v>
      </c>
      <c r="M116" s="8">
        <v>6399</v>
      </c>
      <c r="N116" s="8">
        <v>5316</v>
      </c>
      <c r="O116" s="8">
        <v>39527</v>
      </c>
      <c r="P116" s="8">
        <v>29455</v>
      </c>
      <c r="Q116" s="8">
        <v>74773</v>
      </c>
      <c r="R116" s="8">
        <v>36860</v>
      </c>
    </row>
    <row r="117" spans="1:18" ht="15">
      <c r="A117" s="9" t="s">
        <v>72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5">
      <c r="A118" s="10" t="s">
        <v>136</v>
      </c>
      <c r="B118" s="7" t="s">
        <v>170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</row>
    <row r="119" spans="1:18" ht="51.75">
      <c r="A119" s="10" t="s">
        <v>138</v>
      </c>
      <c r="B119" s="7" t="s">
        <v>171</v>
      </c>
      <c r="C119" s="8">
        <v>7418</v>
      </c>
      <c r="D119" s="8">
        <v>724</v>
      </c>
      <c r="E119" s="8">
        <v>15</v>
      </c>
      <c r="F119" s="8">
        <v>1</v>
      </c>
      <c r="G119" s="8">
        <v>262</v>
      </c>
      <c r="H119" s="8">
        <v>262</v>
      </c>
      <c r="I119" s="8">
        <v>13</v>
      </c>
      <c r="J119" s="8">
        <v>3</v>
      </c>
      <c r="K119" s="8">
        <v>434</v>
      </c>
      <c r="L119" s="8">
        <v>420</v>
      </c>
      <c r="M119" s="8">
        <v>152</v>
      </c>
      <c r="N119" s="8">
        <v>26</v>
      </c>
      <c r="O119" s="8">
        <v>0</v>
      </c>
      <c r="P119" s="8">
        <v>0</v>
      </c>
      <c r="Q119" s="8">
        <v>0</v>
      </c>
      <c r="R119" s="8">
        <v>6096</v>
      </c>
    </row>
    <row r="120" spans="1:18" ht="15">
      <c r="A120" s="10" t="s">
        <v>140</v>
      </c>
      <c r="B120" s="7" t="s">
        <v>172</v>
      </c>
      <c r="C120" s="8">
        <v>326864</v>
      </c>
      <c r="D120" s="8">
        <v>162980</v>
      </c>
      <c r="E120" s="8">
        <v>8947</v>
      </c>
      <c r="F120" s="8">
        <v>1653</v>
      </c>
      <c r="G120" s="8">
        <v>84959</v>
      </c>
      <c r="H120" s="8">
        <v>84959</v>
      </c>
      <c r="I120" s="8">
        <v>4492</v>
      </c>
      <c r="J120" s="8">
        <v>72</v>
      </c>
      <c r="K120" s="8">
        <v>64582</v>
      </c>
      <c r="L120" s="8">
        <v>7283</v>
      </c>
      <c r="M120" s="8">
        <v>6247</v>
      </c>
      <c r="N120" s="8">
        <v>5290</v>
      </c>
      <c r="O120" s="8">
        <v>39527</v>
      </c>
      <c r="P120" s="8">
        <v>29455</v>
      </c>
      <c r="Q120" s="8">
        <v>74773</v>
      </c>
      <c r="R120" s="8">
        <v>30764</v>
      </c>
    </row>
    <row r="121" spans="1:18" ht="15">
      <c r="A121" s="6" t="s">
        <v>142</v>
      </c>
      <c r="B121" s="7" t="s">
        <v>173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</row>
    <row r="122" spans="1:18" ht="15">
      <c r="A122" s="6" t="s">
        <v>84</v>
      </c>
      <c r="B122" s="7" t="s">
        <v>174</v>
      </c>
      <c r="C122" s="8">
        <v>7452861</v>
      </c>
      <c r="D122" s="8">
        <v>4024597</v>
      </c>
      <c r="E122" s="8">
        <v>301239</v>
      </c>
      <c r="F122" s="8">
        <v>33234</v>
      </c>
      <c r="G122" s="8">
        <v>3117820</v>
      </c>
      <c r="H122" s="8">
        <v>3117820</v>
      </c>
      <c r="I122" s="8">
        <v>64296</v>
      </c>
      <c r="J122" s="8">
        <v>10034</v>
      </c>
      <c r="K122" s="8">
        <v>541242</v>
      </c>
      <c r="L122" s="8">
        <v>287585</v>
      </c>
      <c r="M122" s="8">
        <v>117172</v>
      </c>
      <c r="N122" s="8">
        <v>194292</v>
      </c>
      <c r="O122" s="8">
        <v>362015</v>
      </c>
      <c r="P122" s="8">
        <v>258938</v>
      </c>
      <c r="Q122" s="8">
        <v>290686</v>
      </c>
      <c r="R122" s="8">
        <v>2176514</v>
      </c>
    </row>
    <row r="123" s="2" customFormat="1" ht="15">
      <c r="A123" s="3"/>
    </row>
    <row r="124" s="2" customFormat="1" ht="15">
      <c r="A124" s="3" t="s">
        <v>175</v>
      </c>
    </row>
    <row r="125" spans="1:18" s="4" customFormat="1" ht="15">
      <c r="A125" s="12" t="s">
        <v>16</v>
      </c>
      <c r="B125" s="12" t="s">
        <v>17</v>
      </c>
      <c r="C125" s="12" t="s">
        <v>18</v>
      </c>
      <c r="D125" s="15" t="s">
        <v>19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/>
    </row>
    <row r="126" spans="1:18" s="4" customFormat="1" ht="15">
      <c r="A126" s="13"/>
      <c r="B126" s="13"/>
      <c r="C126" s="13"/>
      <c r="D126" s="15" t="s">
        <v>20</v>
      </c>
      <c r="E126" s="16"/>
      <c r="F126" s="16"/>
      <c r="G126" s="16"/>
      <c r="H126" s="16"/>
      <c r="I126" s="16"/>
      <c r="J126" s="16"/>
      <c r="K126" s="17"/>
      <c r="L126" s="12" t="s">
        <v>21</v>
      </c>
      <c r="M126" s="12" t="s">
        <v>22</v>
      </c>
      <c r="N126" s="12" t="s">
        <v>23</v>
      </c>
      <c r="O126" s="12" t="s">
        <v>24</v>
      </c>
      <c r="P126" s="12" t="s">
        <v>176</v>
      </c>
      <c r="Q126" s="12" t="s">
        <v>26</v>
      </c>
      <c r="R126" s="12" t="s">
        <v>27</v>
      </c>
    </row>
    <row r="127" spans="1:18" s="4" customFormat="1" ht="15">
      <c r="A127" s="13"/>
      <c r="B127" s="13"/>
      <c r="C127" s="13"/>
      <c r="D127" s="12" t="s">
        <v>18</v>
      </c>
      <c r="E127" s="15" t="s">
        <v>28</v>
      </c>
      <c r="F127" s="16"/>
      <c r="G127" s="16"/>
      <c r="H127" s="16"/>
      <c r="I127" s="16"/>
      <c r="J127" s="16"/>
      <c r="K127" s="17"/>
      <c r="L127" s="13"/>
      <c r="M127" s="13"/>
      <c r="N127" s="13"/>
      <c r="O127" s="13"/>
      <c r="P127" s="13"/>
      <c r="Q127" s="13"/>
      <c r="R127" s="13"/>
    </row>
    <row r="128" spans="1:18" s="4" customFormat="1" ht="102" customHeight="1">
      <c r="A128" s="13"/>
      <c r="B128" s="13"/>
      <c r="C128" s="13"/>
      <c r="D128" s="13"/>
      <c r="E128" s="15" t="s">
        <v>29</v>
      </c>
      <c r="F128" s="17"/>
      <c r="G128" s="12" t="s">
        <v>30</v>
      </c>
      <c r="H128" s="12" t="s">
        <v>31</v>
      </c>
      <c r="I128" s="12" t="s">
        <v>32</v>
      </c>
      <c r="J128" s="12" t="s">
        <v>33</v>
      </c>
      <c r="K128" s="12" t="s">
        <v>34</v>
      </c>
      <c r="L128" s="13"/>
      <c r="M128" s="13"/>
      <c r="N128" s="13"/>
      <c r="O128" s="13"/>
      <c r="P128" s="13"/>
      <c r="Q128" s="13"/>
      <c r="R128" s="13"/>
    </row>
    <row r="129" spans="1:18" s="4" customFormat="1" ht="51">
      <c r="A129" s="14"/>
      <c r="B129" s="14"/>
      <c r="C129" s="14"/>
      <c r="D129" s="14"/>
      <c r="E129" s="5" t="s">
        <v>18</v>
      </c>
      <c r="F129" s="5" t="s">
        <v>35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ht="15">
      <c r="A130" s="6" t="s">
        <v>36</v>
      </c>
      <c r="B130" s="7" t="s">
        <v>37</v>
      </c>
      <c r="C130" s="7" t="s">
        <v>38</v>
      </c>
      <c r="D130" s="7" t="s">
        <v>39</v>
      </c>
      <c r="E130" s="7" t="s">
        <v>40</v>
      </c>
      <c r="F130" s="7" t="s">
        <v>41</v>
      </c>
      <c r="G130" s="7" t="s">
        <v>42</v>
      </c>
      <c r="H130" s="7" t="s">
        <v>43</v>
      </c>
      <c r="I130" s="7" t="s">
        <v>44</v>
      </c>
      <c r="J130" s="7" t="s">
        <v>45</v>
      </c>
      <c r="K130" s="7" t="s">
        <v>46</v>
      </c>
      <c r="L130" s="7" t="s">
        <v>47</v>
      </c>
      <c r="M130" s="7" t="s">
        <v>48</v>
      </c>
      <c r="N130" s="7" t="s">
        <v>49</v>
      </c>
      <c r="O130" s="7" t="s">
        <v>50</v>
      </c>
      <c r="P130" s="7" t="s">
        <v>51</v>
      </c>
      <c r="Q130" s="7" t="s">
        <v>52</v>
      </c>
      <c r="R130" s="7" t="s">
        <v>53</v>
      </c>
    </row>
    <row r="131" spans="1:18" ht="15">
      <c r="A131" s="6" t="s">
        <v>177</v>
      </c>
      <c r="B131" s="7" t="s">
        <v>178</v>
      </c>
      <c r="C131" s="8">
        <v>21</v>
      </c>
      <c r="D131" s="7" t="s">
        <v>179</v>
      </c>
      <c r="E131" s="7" t="s">
        <v>179</v>
      </c>
      <c r="F131" s="7" t="s">
        <v>179</v>
      </c>
      <c r="G131" s="7" t="s">
        <v>179</v>
      </c>
      <c r="H131" s="7" t="s">
        <v>179</v>
      </c>
      <c r="I131" s="7" t="s">
        <v>179</v>
      </c>
      <c r="J131" s="7" t="s">
        <v>179</v>
      </c>
      <c r="K131" s="7" t="s">
        <v>179</v>
      </c>
      <c r="L131" s="7" t="s">
        <v>179</v>
      </c>
      <c r="M131" s="7" t="s">
        <v>179</v>
      </c>
      <c r="N131" s="7" t="s">
        <v>179</v>
      </c>
      <c r="O131" s="7" t="s">
        <v>179</v>
      </c>
      <c r="P131" s="7" t="s">
        <v>179</v>
      </c>
      <c r="Q131" s="7" t="s">
        <v>179</v>
      </c>
      <c r="R131" s="7" t="s">
        <v>179</v>
      </c>
    </row>
    <row r="132" s="2" customFormat="1" ht="15">
      <c r="A132" s="3"/>
    </row>
    <row r="133" s="2" customFormat="1" ht="15">
      <c r="A133" s="3" t="s">
        <v>180</v>
      </c>
    </row>
    <row r="134" spans="1:10" s="4" customFormat="1" ht="242.25">
      <c r="A134" s="5" t="s">
        <v>16</v>
      </c>
      <c r="B134" s="5" t="s">
        <v>17</v>
      </c>
      <c r="C134" s="5" t="s">
        <v>181</v>
      </c>
      <c r="D134" s="5" t="s">
        <v>18</v>
      </c>
      <c r="E134" s="5" t="s">
        <v>182</v>
      </c>
      <c r="F134" s="5" t="s">
        <v>183</v>
      </c>
      <c r="G134" s="5" t="s">
        <v>184</v>
      </c>
      <c r="H134" s="5" t="s">
        <v>185</v>
      </c>
      <c r="I134" s="5" t="s">
        <v>186</v>
      </c>
      <c r="J134" s="5" t="s">
        <v>187</v>
      </c>
    </row>
    <row r="135" spans="1:10" ht="15">
      <c r="A135" s="6" t="s">
        <v>36</v>
      </c>
      <c r="B135" s="7" t="s">
        <v>37</v>
      </c>
      <c r="C135" s="7" t="s">
        <v>38</v>
      </c>
      <c r="D135" s="7" t="s">
        <v>39</v>
      </c>
      <c r="E135" s="7" t="s">
        <v>40</v>
      </c>
      <c r="F135" s="7" t="s">
        <v>41</v>
      </c>
      <c r="G135" s="7" t="s">
        <v>42</v>
      </c>
      <c r="H135" s="7" t="s">
        <v>43</v>
      </c>
      <c r="I135" s="7" t="s">
        <v>44</v>
      </c>
      <c r="J135" s="7" t="s">
        <v>45</v>
      </c>
    </row>
    <row r="136" spans="1:10" ht="51.75">
      <c r="A136" s="6" t="s">
        <v>188</v>
      </c>
      <c r="B136" s="7" t="s">
        <v>189</v>
      </c>
      <c r="C136" s="8">
        <v>28</v>
      </c>
      <c r="D136" s="8">
        <v>46357</v>
      </c>
      <c r="E136" s="8">
        <v>31286</v>
      </c>
      <c r="F136" s="8">
        <v>8700</v>
      </c>
      <c r="G136" s="8">
        <v>1072</v>
      </c>
      <c r="H136" s="8">
        <v>0</v>
      </c>
      <c r="I136" s="8">
        <v>3</v>
      </c>
      <c r="J136" s="8">
        <v>5296</v>
      </c>
    </row>
    <row r="137" spans="1:10" ht="39">
      <c r="A137" s="6" t="s">
        <v>190</v>
      </c>
      <c r="B137" s="7" t="s">
        <v>191</v>
      </c>
      <c r="C137" s="8">
        <v>2</v>
      </c>
      <c r="D137" s="8">
        <v>11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11</v>
      </c>
    </row>
    <row r="138" spans="1:10" ht="39">
      <c r="A138" s="6" t="s">
        <v>192</v>
      </c>
      <c r="B138" s="7" t="s">
        <v>193</v>
      </c>
      <c r="C138" s="8">
        <v>77</v>
      </c>
      <c r="D138" s="8">
        <v>2562</v>
      </c>
      <c r="E138" s="8">
        <v>188</v>
      </c>
      <c r="F138" s="8">
        <v>128</v>
      </c>
      <c r="G138" s="8">
        <v>17</v>
      </c>
      <c r="H138" s="8">
        <v>0</v>
      </c>
      <c r="I138" s="8">
        <v>12</v>
      </c>
      <c r="J138" s="8">
        <v>2217</v>
      </c>
    </row>
    <row r="139" spans="1:10" ht="128.25">
      <c r="A139" s="6" t="s">
        <v>194</v>
      </c>
      <c r="B139" s="7" t="s">
        <v>195</v>
      </c>
      <c r="C139" s="8">
        <v>101</v>
      </c>
      <c r="D139" s="8">
        <v>3811</v>
      </c>
      <c r="E139" s="8">
        <v>418</v>
      </c>
      <c r="F139" s="8">
        <v>171</v>
      </c>
      <c r="G139" s="8">
        <v>8</v>
      </c>
      <c r="H139" s="8">
        <v>0</v>
      </c>
      <c r="I139" s="8">
        <v>149</v>
      </c>
      <c r="J139" s="8">
        <v>3065</v>
      </c>
    </row>
    <row r="140" spans="1:10" ht="26.25">
      <c r="A140" s="6" t="s">
        <v>196</v>
      </c>
      <c r="B140" s="7" t="s">
        <v>197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</row>
    <row r="141" spans="1:10" ht="51.75">
      <c r="A141" s="6" t="s">
        <v>198</v>
      </c>
      <c r="B141" s="7" t="s">
        <v>199</v>
      </c>
      <c r="C141" s="8">
        <v>13</v>
      </c>
      <c r="D141" s="8">
        <v>108</v>
      </c>
      <c r="E141" s="8">
        <v>9</v>
      </c>
      <c r="F141" s="8">
        <v>5</v>
      </c>
      <c r="G141" s="8">
        <v>22</v>
      </c>
      <c r="H141" s="7" t="s">
        <v>179</v>
      </c>
      <c r="I141" s="8">
        <v>0</v>
      </c>
      <c r="J141" s="8">
        <v>72</v>
      </c>
    </row>
    <row r="142" spans="1:10" ht="26.25">
      <c r="A142" s="6" t="s">
        <v>200</v>
      </c>
      <c r="B142" s="7" t="s">
        <v>201</v>
      </c>
      <c r="C142" s="8">
        <v>74088</v>
      </c>
      <c r="D142" s="8">
        <v>233230</v>
      </c>
      <c r="E142" s="8">
        <v>157536</v>
      </c>
      <c r="F142" s="8">
        <v>75694</v>
      </c>
      <c r="G142" s="8">
        <v>0</v>
      </c>
      <c r="H142" s="8">
        <v>0</v>
      </c>
      <c r="I142" s="8">
        <v>0</v>
      </c>
      <c r="J142" s="8">
        <v>0</v>
      </c>
    </row>
    <row r="143" spans="1:10" ht="90">
      <c r="A143" s="6" t="s">
        <v>202</v>
      </c>
      <c r="B143" s="7" t="s">
        <v>203</v>
      </c>
      <c r="C143" s="8">
        <v>7882</v>
      </c>
      <c r="D143" s="8">
        <v>508805</v>
      </c>
      <c r="E143" s="8">
        <v>56270</v>
      </c>
      <c r="F143" s="8">
        <v>33675</v>
      </c>
      <c r="G143" s="8">
        <v>10957</v>
      </c>
      <c r="H143" s="8">
        <v>3</v>
      </c>
      <c r="I143" s="8">
        <v>6144</v>
      </c>
      <c r="J143" s="8">
        <v>401756</v>
      </c>
    </row>
    <row r="144" spans="1:10" ht="15">
      <c r="A144" s="6" t="s">
        <v>84</v>
      </c>
      <c r="B144" s="7" t="s">
        <v>204</v>
      </c>
      <c r="C144" s="8">
        <v>82191</v>
      </c>
      <c r="D144" s="8">
        <v>794884</v>
      </c>
      <c r="E144" s="8">
        <v>245707</v>
      </c>
      <c r="F144" s="8">
        <v>118373</v>
      </c>
      <c r="G144" s="8">
        <v>12076</v>
      </c>
      <c r="H144" s="8">
        <v>3</v>
      </c>
      <c r="I144" s="8">
        <v>6308</v>
      </c>
      <c r="J144" s="8">
        <v>412417</v>
      </c>
    </row>
    <row r="145" s="2" customFormat="1" ht="15">
      <c r="A145" s="3"/>
    </row>
    <row r="146" s="2" customFormat="1" ht="15">
      <c r="A146" s="3" t="s">
        <v>205</v>
      </c>
    </row>
    <row r="147" spans="1:16" s="4" customFormat="1" ht="408">
      <c r="A147" s="5" t="s">
        <v>16</v>
      </c>
      <c r="B147" s="5" t="s">
        <v>17</v>
      </c>
      <c r="C147" s="5" t="s">
        <v>206</v>
      </c>
      <c r="D147" s="5" t="s">
        <v>207</v>
      </c>
      <c r="E147" s="31" t="s">
        <v>208</v>
      </c>
      <c r="F147" s="5" t="s">
        <v>209</v>
      </c>
      <c r="G147" s="31" t="s">
        <v>210</v>
      </c>
      <c r="H147" s="5" t="s">
        <v>211</v>
      </c>
      <c r="I147" s="31" t="s">
        <v>212</v>
      </c>
      <c r="J147" s="5" t="s">
        <v>213</v>
      </c>
      <c r="K147" s="5" t="s">
        <v>214</v>
      </c>
      <c r="L147" s="38" t="s">
        <v>215</v>
      </c>
      <c r="M147" s="5" t="s">
        <v>216</v>
      </c>
      <c r="N147" s="38" t="s">
        <v>217</v>
      </c>
      <c r="O147" s="5" t="s">
        <v>218</v>
      </c>
      <c r="P147" s="5" t="s">
        <v>219</v>
      </c>
    </row>
    <row r="148" spans="1:16" ht="15">
      <c r="A148" s="6" t="s">
        <v>36</v>
      </c>
      <c r="B148" s="7" t="s">
        <v>37</v>
      </c>
      <c r="C148" s="7" t="s">
        <v>38</v>
      </c>
      <c r="D148" s="7" t="s">
        <v>39</v>
      </c>
      <c r="E148" s="32" t="s">
        <v>40</v>
      </c>
      <c r="F148" s="7" t="s">
        <v>41</v>
      </c>
      <c r="G148" s="32" t="s">
        <v>42</v>
      </c>
      <c r="H148" s="7" t="s">
        <v>43</v>
      </c>
      <c r="I148" s="32" t="s">
        <v>44</v>
      </c>
      <c r="J148" s="7" t="s">
        <v>45</v>
      </c>
      <c r="K148" s="7" t="s">
        <v>46</v>
      </c>
      <c r="L148" s="39" t="s">
        <v>47</v>
      </c>
      <c r="M148" s="7" t="s">
        <v>48</v>
      </c>
      <c r="N148" s="39" t="s">
        <v>49</v>
      </c>
      <c r="O148" s="7" t="s">
        <v>50</v>
      </c>
      <c r="P148" s="7" t="s">
        <v>51</v>
      </c>
    </row>
    <row r="149" spans="1:16" ht="15">
      <c r="A149" s="6" t="s">
        <v>220</v>
      </c>
      <c r="B149" s="7" t="s">
        <v>221</v>
      </c>
      <c r="C149" s="8">
        <v>26018</v>
      </c>
      <c r="D149" s="8">
        <v>573</v>
      </c>
      <c r="E149" s="33">
        <v>378</v>
      </c>
      <c r="F149" s="8">
        <v>130</v>
      </c>
      <c r="G149" s="33">
        <v>60</v>
      </c>
      <c r="H149" s="8">
        <v>5</v>
      </c>
      <c r="I149" s="33">
        <v>0</v>
      </c>
      <c r="J149" s="8">
        <v>0</v>
      </c>
      <c r="K149" s="8">
        <v>25445</v>
      </c>
      <c r="L149" s="40">
        <v>4742</v>
      </c>
      <c r="M149" s="8">
        <v>2706</v>
      </c>
      <c r="N149" s="40">
        <v>13566</v>
      </c>
      <c r="O149" s="8">
        <v>4431</v>
      </c>
      <c r="P149" s="8">
        <v>3148</v>
      </c>
    </row>
    <row r="150" spans="1:16" ht="26.25">
      <c r="A150" s="6" t="s">
        <v>222</v>
      </c>
      <c r="B150" s="7" t="s">
        <v>223</v>
      </c>
      <c r="C150" s="8">
        <v>0</v>
      </c>
      <c r="D150" s="8">
        <v>0</v>
      </c>
      <c r="E150" s="33">
        <v>0</v>
      </c>
      <c r="F150" s="8">
        <v>0</v>
      </c>
      <c r="G150" s="33">
        <v>0</v>
      </c>
      <c r="H150" s="8">
        <v>0</v>
      </c>
      <c r="I150" s="33">
        <v>0</v>
      </c>
      <c r="J150" s="8">
        <v>0</v>
      </c>
      <c r="K150" s="8">
        <v>0</v>
      </c>
      <c r="L150" s="40">
        <v>0</v>
      </c>
      <c r="M150" s="8">
        <v>0</v>
      </c>
      <c r="N150" s="40">
        <v>0</v>
      </c>
      <c r="O150" s="8">
        <v>0</v>
      </c>
      <c r="P150" s="8">
        <v>0</v>
      </c>
    </row>
    <row r="151" spans="1:16" ht="26.25">
      <c r="A151" s="6" t="s">
        <v>224</v>
      </c>
      <c r="B151" s="7" t="s">
        <v>225</v>
      </c>
      <c r="C151" s="8">
        <v>0</v>
      </c>
      <c r="D151" s="8">
        <v>0</v>
      </c>
      <c r="E151" s="33">
        <v>0</v>
      </c>
      <c r="F151" s="8">
        <v>0</v>
      </c>
      <c r="G151" s="33">
        <v>0</v>
      </c>
      <c r="H151" s="8">
        <v>0</v>
      </c>
      <c r="I151" s="33">
        <v>0</v>
      </c>
      <c r="J151" s="8">
        <v>0</v>
      </c>
      <c r="K151" s="8">
        <v>0</v>
      </c>
      <c r="L151" s="40">
        <v>0</v>
      </c>
      <c r="M151" s="8">
        <v>0</v>
      </c>
      <c r="N151" s="40">
        <v>0</v>
      </c>
      <c r="O151" s="8">
        <v>0</v>
      </c>
      <c r="P151" s="8">
        <v>0</v>
      </c>
    </row>
    <row r="152" spans="1:22" ht="26.25">
      <c r="A152" s="6" t="s">
        <v>226</v>
      </c>
      <c r="B152" s="7" t="s">
        <v>227</v>
      </c>
      <c r="C152" s="8">
        <v>0</v>
      </c>
      <c r="D152" s="8">
        <v>0</v>
      </c>
      <c r="E152" s="33">
        <v>0</v>
      </c>
      <c r="F152" s="8">
        <v>0</v>
      </c>
      <c r="G152" s="33">
        <v>0</v>
      </c>
      <c r="H152" s="8">
        <v>0</v>
      </c>
      <c r="I152" s="33">
        <v>0</v>
      </c>
      <c r="J152" s="8">
        <v>0</v>
      </c>
      <c r="K152" s="8">
        <v>0</v>
      </c>
      <c r="L152" s="40">
        <v>0</v>
      </c>
      <c r="M152" s="8">
        <v>0</v>
      </c>
      <c r="N152" s="40">
        <v>0</v>
      </c>
      <c r="O152" s="8">
        <v>0</v>
      </c>
      <c r="P152" s="8">
        <v>0</v>
      </c>
      <c r="Q152" s="27" t="s">
        <v>91</v>
      </c>
      <c r="R152" s="27" t="s">
        <v>473</v>
      </c>
      <c r="S152" s="27" t="s">
        <v>474</v>
      </c>
      <c r="T152" s="27" t="s">
        <v>477</v>
      </c>
      <c r="U152" s="27" t="s">
        <v>473</v>
      </c>
      <c r="V152" s="27" t="s">
        <v>474</v>
      </c>
    </row>
    <row r="153" spans="1:22" ht="15">
      <c r="A153" s="34" t="s">
        <v>228</v>
      </c>
      <c r="B153" s="35" t="s">
        <v>229</v>
      </c>
      <c r="C153" s="36">
        <v>302345</v>
      </c>
      <c r="D153" s="36">
        <v>167436</v>
      </c>
      <c r="E153" s="37">
        <v>98179</v>
      </c>
      <c r="F153" s="36">
        <v>44311</v>
      </c>
      <c r="G153" s="37">
        <v>14438</v>
      </c>
      <c r="H153" s="36">
        <v>9907</v>
      </c>
      <c r="I153" s="37">
        <v>212</v>
      </c>
      <c r="J153" s="36">
        <v>389</v>
      </c>
      <c r="K153" s="36">
        <v>134909</v>
      </c>
      <c r="L153" s="41">
        <v>23711</v>
      </c>
      <c r="M153" s="36">
        <v>9669</v>
      </c>
      <c r="N153" s="41">
        <v>62038</v>
      </c>
      <c r="O153" s="36">
        <v>39491</v>
      </c>
      <c r="P153" s="36">
        <v>304</v>
      </c>
      <c r="Q153" s="42">
        <f>R153+S153</f>
        <v>302345</v>
      </c>
      <c r="R153" s="42">
        <f>E153+G153+I153+L153+N153</f>
        <v>198578</v>
      </c>
      <c r="S153" s="42">
        <f>F153+H153+J153+M153+O153</f>
        <v>103767</v>
      </c>
      <c r="T153" s="42">
        <f>U153+V153</f>
        <v>134909</v>
      </c>
      <c r="U153" s="42">
        <f>L153+N153</f>
        <v>85749</v>
      </c>
      <c r="V153" s="42">
        <f>M153+O153</f>
        <v>49160</v>
      </c>
    </row>
    <row r="154" spans="1:22" ht="51.75">
      <c r="A154" s="9" t="s">
        <v>230</v>
      </c>
      <c r="B154" s="7" t="s">
        <v>231</v>
      </c>
      <c r="C154" s="8">
        <v>27423</v>
      </c>
      <c r="D154" s="8">
        <v>27415</v>
      </c>
      <c r="E154" s="33">
        <v>12144</v>
      </c>
      <c r="F154" s="8">
        <v>11168</v>
      </c>
      <c r="G154" s="33">
        <v>3036</v>
      </c>
      <c r="H154" s="8">
        <v>1057</v>
      </c>
      <c r="I154" s="33">
        <v>0</v>
      </c>
      <c r="J154" s="8">
        <v>10</v>
      </c>
      <c r="K154" s="8">
        <v>8</v>
      </c>
      <c r="L154" s="40">
        <v>0</v>
      </c>
      <c r="M154" s="8">
        <v>0</v>
      </c>
      <c r="N154" s="40">
        <v>0</v>
      </c>
      <c r="O154" s="8">
        <v>8</v>
      </c>
      <c r="P154" s="8">
        <v>0</v>
      </c>
      <c r="Q154" s="43">
        <f aca="true" t="shared" si="6" ref="Q154:Q172">R154+S154</f>
        <v>27423</v>
      </c>
      <c r="R154" s="43">
        <f aca="true" t="shared" si="7" ref="R154:S172">E154+G154+I154+L154+N154</f>
        <v>15180</v>
      </c>
      <c r="S154" s="43">
        <f t="shared" si="7"/>
        <v>12243</v>
      </c>
      <c r="T154" s="43">
        <f aca="true" t="shared" si="8" ref="T154:T172">U154+V154</f>
        <v>8</v>
      </c>
      <c r="U154" s="43">
        <f aca="true" t="shared" si="9" ref="U154:V172">L154+N154</f>
        <v>0</v>
      </c>
      <c r="V154" s="43">
        <f t="shared" si="9"/>
        <v>8</v>
      </c>
    </row>
    <row r="155" spans="1:22" ht="64.5">
      <c r="A155" s="9" t="s">
        <v>232</v>
      </c>
      <c r="B155" s="7" t="s">
        <v>233</v>
      </c>
      <c r="C155" s="8">
        <v>29766</v>
      </c>
      <c r="D155" s="8">
        <v>22811</v>
      </c>
      <c r="E155" s="33">
        <v>13331</v>
      </c>
      <c r="F155" s="8">
        <v>7652</v>
      </c>
      <c r="G155" s="33">
        <v>1027</v>
      </c>
      <c r="H155" s="8">
        <v>801</v>
      </c>
      <c r="I155" s="33">
        <v>0</v>
      </c>
      <c r="J155" s="8">
        <v>0</v>
      </c>
      <c r="K155" s="8">
        <v>6955</v>
      </c>
      <c r="L155" s="40">
        <v>0</v>
      </c>
      <c r="M155" s="8">
        <v>199</v>
      </c>
      <c r="N155" s="40">
        <v>4047</v>
      </c>
      <c r="O155" s="8">
        <v>2709</v>
      </c>
      <c r="P155" s="8">
        <v>1</v>
      </c>
      <c r="Q155" s="43">
        <f t="shared" si="6"/>
        <v>29766</v>
      </c>
      <c r="R155" s="43">
        <f t="shared" si="7"/>
        <v>18405</v>
      </c>
      <c r="S155" s="43">
        <f t="shared" si="7"/>
        <v>11361</v>
      </c>
      <c r="T155" s="43">
        <f t="shared" si="8"/>
        <v>6955</v>
      </c>
      <c r="U155" s="43">
        <f t="shared" si="9"/>
        <v>4047</v>
      </c>
      <c r="V155" s="43">
        <f t="shared" si="9"/>
        <v>2908</v>
      </c>
    </row>
    <row r="156" spans="1:22" ht="77.25">
      <c r="A156" s="9" t="s">
        <v>234</v>
      </c>
      <c r="B156" s="7" t="s">
        <v>235</v>
      </c>
      <c r="C156" s="8">
        <v>245148</v>
      </c>
      <c r="D156" s="8">
        <v>117203</v>
      </c>
      <c r="E156" s="33">
        <v>72704</v>
      </c>
      <c r="F156" s="8">
        <v>25489</v>
      </c>
      <c r="G156" s="33">
        <v>10375</v>
      </c>
      <c r="H156" s="8">
        <v>8047</v>
      </c>
      <c r="I156" s="33">
        <v>211</v>
      </c>
      <c r="J156" s="8">
        <v>377</v>
      </c>
      <c r="K156" s="8">
        <v>127945</v>
      </c>
      <c r="L156" s="40">
        <v>23711</v>
      </c>
      <c r="M156" s="8">
        <v>9470</v>
      </c>
      <c r="N156" s="40">
        <v>57991</v>
      </c>
      <c r="O156" s="8">
        <v>36773</v>
      </c>
      <c r="P156" s="8">
        <v>303</v>
      </c>
      <c r="Q156" s="43">
        <f t="shared" si="6"/>
        <v>245148</v>
      </c>
      <c r="R156" s="43">
        <f t="shared" si="7"/>
        <v>164992</v>
      </c>
      <c r="S156" s="43">
        <f t="shared" si="7"/>
        <v>80156</v>
      </c>
      <c r="T156" s="43">
        <f t="shared" si="8"/>
        <v>127945</v>
      </c>
      <c r="U156" s="43">
        <f t="shared" si="9"/>
        <v>81702</v>
      </c>
      <c r="V156" s="43">
        <f t="shared" si="9"/>
        <v>46243</v>
      </c>
    </row>
    <row r="157" spans="1:22" ht="15">
      <c r="A157" s="6" t="s">
        <v>236</v>
      </c>
      <c r="B157" s="7" t="s">
        <v>237</v>
      </c>
      <c r="C157" s="8">
        <v>57710</v>
      </c>
      <c r="D157" s="8">
        <v>57710</v>
      </c>
      <c r="E157" s="33">
        <v>44920</v>
      </c>
      <c r="F157" s="8">
        <v>11512</v>
      </c>
      <c r="G157" s="33">
        <v>56</v>
      </c>
      <c r="H157" s="8">
        <v>5</v>
      </c>
      <c r="I157" s="33">
        <v>966</v>
      </c>
      <c r="J157" s="8">
        <v>251</v>
      </c>
      <c r="K157" s="8">
        <v>0</v>
      </c>
      <c r="L157" s="40">
        <v>0</v>
      </c>
      <c r="M157" s="8">
        <v>0</v>
      </c>
      <c r="N157" s="40">
        <v>0</v>
      </c>
      <c r="O157" s="8">
        <v>0</v>
      </c>
      <c r="P157" s="8">
        <v>0</v>
      </c>
      <c r="Q157" s="43">
        <f t="shared" si="6"/>
        <v>57710</v>
      </c>
      <c r="R157" s="43">
        <f t="shared" si="7"/>
        <v>45942</v>
      </c>
      <c r="S157" s="43">
        <f t="shared" si="7"/>
        <v>11768</v>
      </c>
      <c r="T157" s="43">
        <f t="shared" si="8"/>
        <v>0</v>
      </c>
      <c r="U157" s="43">
        <f t="shared" si="9"/>
        <v>0</v>
      </c>
      <c r="V157" s="43">
        <f t="shared" si="9"/>
        <v>0</v>
      </c>
    </row>
    <row r="158" spans="1:22" ht="15">
      <c r="A158" s="6" t="s">
        <v>238</v>
      </c>
      <c r="B158" s="7" t="s">
        <v>239</v>
      </c>
      <c r="C158" s="8">
        <v>293668</v>
      </c>
      <c r="D158" s="8">
        <v>105548</v>
      </c>
      <c r="E158" s="33">
        <v>81921</v>
      </c>
      <c r="F158" s="8">
        <v>9911</v>
      </c>
      <c r="G158" s="33">
        <v>10662</v>
      </c>
      <c r="H158" s="8">
        <v>3054</v>
      </c>
      <c r="I158" s="33">
        <v>0</v>
      </c>
      <c r="J158" s="8">
        <v>0</v>
      </c>
      <c r="K158" s="8">
        <v>188120</v>
      </c>
      <c r="L158" s="40">
        <v>111580</v>
      </c>
      <c r="M158" s="8">
        <v>26551</v>
      </c>
      <c r="N158" s="40">
        <v>45793</v>
      </c>
      <c r="O158" s="8">
        <v>4196</v>
      </c>
      <c r="P158" s="8">
        <v>336</v>
      </c>
      <c r="Q158" s="43">
        <f t="shared" si="6"/>
        <v>293668</v>
      </c>
      <c r="R158" s="43">
        <f t="shared" si="7"/>
        <v>249956</v>
      </c>
      <c r="S158" s="43">
        <f t="shared" si="7"/>
        <v>43712</v>
      </c>
      <c r="T158" s="43">
        <f t="shared" si="8"/>
        <v>188120</v>
      </c>
      <c r="U158" s="43">
        <f t="shared" si="9"/>
        <v>157373</v>
      </c>
      <c r="V158" s="43">
        <f t="shared" si="9"/>
        <v>30747</v>
      </c>
    </row>
    <row r="159" spans="1:22" ht="15">
      <c r="A159" s="6" t="s">
        <v>240</v>
      </c>
      <c r="B159" s="7" t="s">
        <v>241</v>
      </c>
      <c r="C159" s="8">
        <v>441469</v>
      </c>
      <c r="D159" s="8">
        <v>395795</v>
      </c>
      <c r="E159" s="33">
        <v>302350</v>
      </c>
      <c r="F159" s="8">
        <v>82137</v>
      </c>
      <c r="G159" s="33">
        <v>3248</v>
      </c>
      <c r="H159" s="8">
        <v>395</v>
      </c>
      <c r="I159" s="33">
        <v>5920</v>
      </c>
      <c r="J159" s="8">
        <v>1745</v>
      </c>
      <c r="K159" s="8">
        <v>45674</v>
      </c>
      <c r="L159" s="40">
        <v>28427</v>
      </c>
      <c r="M159" s="8">
        <v>9125</v>
      </c>
      <c r="N159" s="40">
        <v>7274</v>
      </c>
      <c r="O159" s="8">
        <v>848</v>
      </c>
      <c r="P159" s="8">
        <v>49</v>
      </c>
      <c r="Q159" s="43">
        <f t="shared" si="6"/>
        <v>441469</v>
      </c>
      <c r="R159" s="43">
        <f t="shared" si="7"/>
        <v>347219</v>
      </c>
      <c r="S159" s="43">
        <f t="shared" si="7"/>
        <v>94250</v>
      </c>
      <c r="T159" s="43">
        <f t="shared" si="8"/>
        <v>45674</v>
      </c>
      <c r="U159" s="43">
        <f t="shared" si="9"/>
        <v>35701</v>
      </c>
      <c r="V159" s="43">
        <f t="shared" si="9"/>
        <v>9973</v>
      </c>
    </row>
    <row r="160" spans="1:22" ht="15">
      <c r="A160" s="6" t="s">
        <v>72</v>
      </c>
      <c r="B160" s="7"/>
      <c r="C160" s="7"/>
      <c r="D160" s="7"/>
      <c r="E160" s="32"/>
      <c r="F160" s="7"/>
      <c r="G160" s="32"/>
      <c r="H160" s="7"/>
      <c r="I160" s="32"/>
      <c r="J160" s="7"/>
      <c r="K160" s="7"/>
      <c r="L160" s="39"/>
      <c r="M160" s="7"/>
      <c r="N160" s="39"/>
      <c r="O160" s="7"/>
      <c r="P160" s="7"/>
      <c r="Q160" s="43">
        <f t="shared" si="6"/>
        <v>0</v>
      </c>
      <c r="R160" s="43">
        <f t="shared" si="7"/>
        <v>0</v>
      </c>
      <c r="S160" s="43">
        <f t="shared" si="7"/>
        <v>0</v>
      </c>
      <c r="T160" s="43">
        <f t="shared" si="8"/>
        <v>0</v>
      </c>
      <c r="U160" s="43">
        <f t="shared" si="9"/>
        <v>0</v>
      </c>
      <c r="V160" s="43">
        <f t="shared" si="9"/>
        <v>0</v>
      </c>
    </row>
    <row r="161" spans="1:22" ht="15">
      <c r="A161" s="9" t="s">
        <v>242</v>
      </c>
      <c r="B161" s="7" t="s">
        <v>243</v>
      </c>
      <c r="C161" s="8">
        <v>385270</v>
      </c>
      <c r="D161" s="8">
        <v>385270</v>
      </c>
      <c r="E161" s="33">
        <v>296024</v>
      </c>
      <c r="F161" s="8">
        <v>80318</v>
      </c>
      <c r="G161" s="33">
        <v>1396</v>
      </c>
      <c r="H161" s="8">
        <v>48</v>
      </c>
      <c r="I161" s="33">
        <v>5868</v>
      </c>
      <c r="J161" s="8">
        <v>1616</v>
      </c>
      <c r="K161" s="8">
        <v>0</v>
      </c>
      <c r="L161" s="40">
        <v>0</v>
      </c>
      <c r="M161" s="8">
        <v>0</v>
      </c>
      <c r="N161" s="40">
        <v>0</v>
      </c>
      <c r="O161" s="8">
        <v>0</v>
      </c>
      <c r="P161" s="8">
        <v>0</v>
      </c>
      <c r="Q161" s="43">
        <f t="shared" si="6"/>
        <v>385270</v>
      </c>
      <c r="R161" s="43">
        <f t="shared" si="7"/>
        <v>303288</v>
      </c>
      <c r="S161" s="43">
        <f t="shared" si="7"/>
        <v>81982</v>
      </c>
      <c r="T161" s="43">
        <f t="shared" si="8"/>
        <v>0</v>
      </c>
      <c r="U161" s="43">
        <f t="shared" si="9"/>
        <v>0</v>
      </c>
      <c r="V161" s="43">
        <f t="shared" si="9"/>
        <v>0</v>
      </c>
    </row>
    <row r="162" spans="1:22" ht="15">
      <c r="A162" s="9" t="s">
        <v>244</v>
      </c>
      <c r="B162" s="7" t="s">
        <v>245</v>
      </c>
      <c r="C162" s="8">
        <v>56199</v>
      </c>
      <c r="D162" s="8">
        <v>10525</v>
      </c>
      <c r="E162" s="33">
        <v>6326</v>
      </c>
      <c r="F162" s="8">
        <v>1819</v>
      </c>
      <c r="G162" s="33">
        <v>1852</v>
      </c>
      <c r="H162" s="8">
        <v>347</v>
      </c>
      <c r="I162" s="33">
        <v>52</v>
      </c>
      <c r="J162" s="8">
        <v>129</v>
      </c>
      <c r="K162" s="8">
        <v>45674</v>
      </c>
      <c r="L162" s="40">
        <v>28427</v>
      </c>
      <c r="M162" s="8">
        <v>9125</v>
      </c>
      <c r="N162" s="40">
        <v>7274</v>
      </c>
      <c r="O162" s="8">
        <v>848</v>
      </c>
      <c r="P162" s="8">
        <v>49</v>
      </c>
      <c r="Q162" s="43">
        <f t="shared" si="6"/>
        <v>56199</v>
      </c>
      <c r="R162" s="43">
        <f t="shared" si="7"/>
        <v>43931</v>
      </c>
      <c r="S162" s="43">
        <f t="shared" si="7"/>
        <v>12268</v>
      </c>
      <c r="T162" s="43">
        <f t="shared" si="8"/>
        <v>45674</v>
      </c>
      <c r="U162" s="43">
        <f t="shared" si="9"/>
        <v>35701</v>
      </c>
      <c r="V162" s="43">
        <f t="shared" si="9"/>
        <v>9973</v>
      </c>
    </row>
    <row r="163" spans="1:22" ht="15">
      <c r="A163" s="6" t="s">
        <v>246</v>
      </c>
      <c r="B163" s="7" t="s">
        <v>247</v>
      </c>
      <c r="C163" s="8">
        <v>208095</v>
      </c>
      <c r="D163" s="8">
        <v>141877</v>
      </c>
      <c r="E163" s="33">
        <v>109944</v>
      </c>
      <c r="F163" s="8">
        <v>20950</v>
      </c>
      <c r="G163" s="33">
        <v>5476</v>
      </c>
      <c r="H163" s="8">
        <v>1800</v>
      </c>
      <c r="I163" s="33">
        <v>3134</v>
      </c>
      <c r="J163" s="8">
        <v>573</v>
      </c>
      <c r="K163" s="8">
        <v>66218</v>
      </c>
      <c r="L163" s="40">
        <v>37855</v>
      </c>
      <c r="M163" s="8">
        <v>11285</v>
      </c>
      <c r="N163" s="40">
        <v>13707</v>
      </c>
      <c r="O163" s="8">
        <v>3371</v>
      </c>
      <c r="P163" s="8">
        <v>0</v>
      </c>
      <c r="Q163" s="43">
        <f t="shared" si="6"/>
        <v>208095</v>
      </c>
      <c r="R163" s="43">
        <f t="shared" si="7"/>
        <v>170116</v>
      </c>
      <c r="S163" s="43">
        <f t="shared" si="7"/>
        <v>37979</v>
      </c>
      <c r="T163" s="43">
        <f t="shared" si="8"/>
        <v>66218</v>
      </c>
      <c r="U163" s="43">
        <f t="shared" si="9"/>
        <v>51562</v>
      </c>
      <c r="V163" s="43">
        <f t="shared" si="9"/>
        <v>14656</v>
      </c>
    </row>
    <row r="164" spans="1:22" ht="15">
      <c r="A164" s="6" t="s">
        <v>72</v>
      </c>
      <c r="B164" s="7"/>
      <c r="C164" s="7"/>
      <c r="D164" s="7"/>
      <c r="E164" s="32"/>
      <c r="F164" s="7"/>
      <c r="G164" s="32"/>
      <c r="H164" s="7"/>
      <c r="I164" s="32"/>
      <c r="J164" s="7"/>
      <c r="K164" s="7"/>
      <c r="L164" s="39"/>
      <c r="M164" s="7"/>
      <c r="N164" s="39"/>
      <c r="O164" s="7"/>
      <c r="P164" s="7"/>
      <c r="Q164" s="43">
        <f t="shared" si="6"/>
        <v>0</v>
      </c>
      <c r="R164" s="43">
        <f t="shared" si="7"/>
        <v>0</v>
      </c>
      <c r="S164" s="43">
        <f t="shared" si="7"/>
        <v>0</v>
      </c>
      <c r="T164" s="43">
        <f t="shared" si="8"/>
        <v>0</v>
      </c>
      <c r="U164" s="43">
        <f t="shared" si="9"/>
        <v>0</v>
      </c>
      <c r="V164" s="43">
        <f t="shared" si="9"/>
        <v>0</v>
      </c>
    </row>
    <row r="165" spans="1:22" ht="15">
      <c r="A165" s="9" t="s">
        <v>242</v>
      </c>
      <c r="B165" s="7" t="s">
        <v>248</v>
      </c>
      <c r="C165" s="8">
        <v>110035</v>
      </c>
      <c r="D165" s="8">
        <v>109935</v>
      </c>
      <c r="E165" s="33">
        <v>90335</v>
      </c>
      <c r="F165" s="8">
        <v>15900</v>
      </c>
      <c r="G165" s="33">
        <v>106</v>
      </c>
      <c r="H165" s="8">
        <v>41</v>
      </c>
      <c r="I165" s="33">
        <v>3002</v>
      </c>
      <c r="J165" s="8">
        <v>551</v>
      </c>
      <c r="K165" s="8">
        <v>100</v>
      </c>
      <c r="L165" s="40">
        <v>59</v>
      </c>
      <c r="M165" s="8">
        <v>29</v>
      </c>
      <c r="N165" s="40">
        <v>5</v>
      </c>
      <c r="O165" s="8">
        <v>7</v>
      </c>
      <c r="P165" s="8">
        <v>0</v>
      </c>
      <c r="Q165" s="43">
        <f t="shared" si="6"/>
        <v>110035</v>
      </c>
      <c r="R165" s="43">
        <f t="shared" si="7"/>
        <v>93507</v>
      </c>
      <c r="S165" s="43">
        <f t="shared" si="7"/>
        <v>16528</v>
      </c>
      <c r="T165" s="43">
        <f t="shared" si="8"/>
        <v>100</v>
      </c>
      <c r="U165" s="43">
        <f t="shared" si="9"/>
        <v>64</v>
      </c>
      <c r="V165" s="43">
        <f t="shared" si="9"/>
        <v>36</v>
      </c>
    </row>
    <row r="166" spans="1:22" ht="15">
      <c r="A166" s="9" t="s">
        <v>244</v>
      </c>
      <c r="B166" s="7" t="s">
        <v>249</v>
      </c>
      <c r="C166" s="8">
        <v>98060</v>
      </c>
      <c r="D166" s="8">
        <v>31942</v>
      </c>
      <c r="E166" s="33">
        <v>19609</v>
      </c>
      <c r="F166" s="8">
        <v>5050</v>
      </c>
      <c r="G166" s="33">
        <v>5370</v>
      </c>
      <c r="H166" s="8">
        <v>1759</v>
      </c>
      <c r="I166" s="33">
        <v>132</v>
      </c>
      <c r="J166" s="8">
        <v>22</v>
      </c>
      <c r="K166" s="8">
        <v>66118</v>
      </c>
      <c r="L166" s="40">
        <v>37796</v>
      </c>
      <c r="M166" s="8">
        <v>11256</v>
      </c>
      <c r="N166" s="40">
        <v>13702</v>
      </c>
      <c r="O166" s="8">
        <v>3364</v>
      </c>
      <c r="P166" s="8">
        <v>0</v>
      </c>
      <c r="Q166" s="43">
        <f t="shared" si="6"/>
        <v>98060</v>
      </c>
      <c r="R166" s="43">
        <f t="shared" si="7"/>
        <v>76609</v>
      </c>
      <c r="S166" s="43">
        <f t="shared" si="7"/>
        <v>21451</v>
      </c>
      <c r="T166" s="43">
        <f t="shared" si="8"/>
        <v>66118</v>
      </c>
      <c r="U166" s="43">
        <f t="shared" si="9"/>
        <v>51498</v>
      </c>
      <c r="V166" s="43">
        <f t="shared" si="9"/>
        <v>14620</v>
      </c>
    </row>
    <row r="167" spans="1:22" ht="15">
      <c r="A167" s="6" t="s">
        <v>250</v>
      </c>
      <c r="B167" s="7" t="s">
        <v>251</v>
      </c>
      <c r="C167" s="8">
        <v>0</v>
      </c>
      <c r="D167" s="8">
        <v>0</v>
      </c>
      <c r="E167" s="33">
        <v>0</v>
      </c>
      <c r="F167" s="8">
        <v>0</v>
      </c>
      <c r="G167" s="33">
        <v>0</v>
      </c>
      <c r="H167" s="8">
        <v>0</v>
      </c>
      <c r="I167" s="33">
        <v>0</v>
      </c>
      <c r="J167" s="8">
        <v>0</v>
      </c>
      <c r="K167" s="8">
        <v>0</v>
      </c>
      <c r="L167" s="40">
        <v>0</v>
      </c>
      <c r="M167" s="8">
        <v>0</v>
      </c>
      <c r="N167" s="40">
        <v>0</v>
      </c>
      <c r="O167" s="8">
        <v>0</v>
      </c>
      <c r="P167" s="8">
        <v>0</v>
      </c>
      <c r="Q167" s="43">
        <f t="shared" si="6"/>
        <v>0</v>
      </c>
      <c r="R167" s="43">
        <f t="shared" si="7"/>
        <v>0</v>
      </c>
      <c r="S167" s="43">
        <f t="shared" si="7"/>
        <v>0</v>
      </c>
      <c r="T167" s="43">
        <f t="shared" si="8"/>
        <v>0</v>
      </c>
      <c r="U167" s="43">
        <f t="shared" si="9"/>
        <v>0</v>
      </c>
      <c r="V167" s="43">
        <f t="shared" si="9"/>
        <v>0</v>
      </c>
    </row>
    <row r="168" spans="1:22" ht="15">
      <c r="A168" s="6" t="s">
        <v>252</v>
      </c>
      <c r="B168" s="7" t="s">
        <v>253</v>
      </c>
      <c r="C168" s="8">
        <v>79</v>
      </c>
      <c r="D168" s="8">
        <v>79</v>
      </c>
      <c r="E168" s="33">
        <v>26</v>
      </c>
      <c r="F168" s="8">
        <v>53</v>
      </c>
      <c r="G168" s="33">
        <v>0</v>
      </c>
      <c r="H168" s="8">
        <v>0</v>
      </c>
      <c r="I168" s="33">
        <v>0</v>
      </c>
      <c r="J168" s="8">
        <v>0</v>
      </c>
      <c r="K168" s="8">
        <v>0</v>
      </c>
      <c r="L168" s="40">
        <v>0</v>
      </c>
      <c r="M168" s="8">
        <v>0</v>
      </c>
      <c r="N168" s="40">
        <v>0</v>
      </c>
      <c r="O168" s="8">
        <v>0</v>
      </c>
      <c r="P168" s="7" t="s">
        <v>179</v>
      </c>
      <c r="Q168" s="43">
        <f t="shared" si="6"/>
        <v>79</v>
      </c>
      <c r="R168" s="43">
        <f t="shared" si="7"/>
        <v>26</v>
      </c>
      <c r="S168" s="43">
        <f t="shared" si="7"/>
        <v>53</v>
      </c>
      <c r="T168" s="43">
        <f t="shared" si="8"/>
        <v>0</v>
      </c>
      <c r="U168" s="43">
        <f t="shared" si="9"/>
        <v>0</v>
      </c>
      <c r="V168" s="43">
        <f t="shared" si="9"/>
        <v>0</v>
      </c>
    </row>
    <row r="169" spans="1:22" ht="15">
      <c r="A169" s="6" t="s">
        <v>254</v>
      </c>
      <c r="B169" s="7" t="s">
        <v>255</v>
      </c>
      <c r="C169" s="8">
        <v>6561</v>
      </c>
      <c r="D169" s="8">
        <v>1341</v>
      </c>
      <c r="E169" s="33">
        <v>652</v>
      </c>
      <c r="F169" s="8">
        <v>383</v>
      </c>
      <c r="G169" s="33">
        <v>170</v>
      </c>
      <c r="H169" s="8">
        <v>120</v>
      </c>
      <c r="I169" s="33">
        <v>4</v>
      </c>
      <c r="J169" s="8">
        <v>12</v>
      </c>
      <c r="K169" s="8">
        <v>5220</v>
      </c>
      <c r="L169" s="40">
        <v>14</v>
      </c>
      <c r="M169" s="8">
        <v>3</v>
      </c>
      <c r="N169" s="40">
        <v>2544</v>
      </c>
      <c r="O169" s="8">
        <v>2659</v>
      </c>
      <c r="P169" s="7" t="s">
        <v>179</v>
      </c>
      <c r="Q169" s="43">
        <f t="shared" si="6"/>
        <v>6561</v>
      </c>
      <c r="R169" s="43">
        <f t="shared" si="7"/>
        <v>3384</v>
      </c>
      <c r="S169" s="43">
        <f t="shared" si="7"/>
        <v>3177</v>
      </c>
      <c r="T169" s="43">
        <f t="shared" si="8"/>
        <v>5220</v>
      </c>
      <c r="U169" s="43">
        <f t="shared" si="9"/>
        <v>2558</v>
      </c>
      <c r="V169" s="43">
        <f t="shared" si="9"/>
        <v>2662</v>
      </c>
    </row>
    <row r="170" spans="1:22" ht="15">
      <c r="A170" s="6" t="s">
        <v>256</v>
      </c>
      <c r="B170" s="7" t="s">
        <v>257</v>
      </c>
      <c r="C170" s="8">
        <v>7347</v>
      </c>
      <c r="D170" s="8">
        <v>1331</v>
      </c>
      <c r="E170" s="33">
        <v>857</v>
      </c>
      <c r="F170" s="8">
        <v>293</v>
      </c>
      <c r="G170" s="33">
        <v>88</v>
      </c>
      <c r="H170" s="8">
        <v>84</v>
      </c>
      <c r="I170" s="33">
        <v>5</v>
      </c>
      <c r="J170" s="8">
        <v>4</v>
      </c>
      <c r="K170" s="8">
        <v>6016</v>
      </c>
      <c r="L170" s="40">
        <v>0</v>
      </c>
      <c r="M170" s="8">
        <v>0</v>
      </c>
      <c r="N170" s="40">
        <v>2988</v>
      </c>
      <c r="O170" s="8">
        <v>3028</v>
      </c>
      <c r="P170" s="7" t="s">
        <v>179</v>
      </c>
      <c r="Q170" s="43">
        <f t="shared" si="6"/>
        <v>7347</v>
      </c>
      <c r="R170" s="43">
        <f t="shared" si="7"/>
        <v>3938</v>
      </c>
      <c r="S170" s="43">
        <f t="shared" si="7"/>
        <v>3409</v>
      </c>
      <c r="T170" s="43">
        <f t="shared" si="8"/>
        <v>6016</v>
      </c>
      <c r="U170" s="43">
        <f t="shared" si="9"/>
        <v>2988</v>
      </c>
      <c r="V170" s="43">
        <f t="shared" si="9"/>
        <v>3028</v>
      </c>
    </row>
    <row r="171" spans="1:22" ht="26.25">
      <c r="A171" s="6" t="s">
        <v>258</v>
      </c>
      <c r="B171" s="7" t="s">
        <v>259</v>
      </c>
      <c r="C171" s="8">
        <v>0</v>
      </c>
      <c r="D171" s="8">
        <v>0</v>
      </c>
      <c r="E171" s="33">
        <v>0</v>
      </c>
      <c r="F171" s="8">
        <v>0</v>
      </c>
      <c r="G171" s="33">
        <v>0</v>
      </c>
      <c r="H171" s="8">
        <v>0</v>
      </c>
      <c r="I171" s="33">
        <v>0</v>
      </c>
      <c r="J171" s="8">
        <v>0</v>
      </c>
      <c r="K171" s="8">
        <v>0</v>
      </c>
      <c r="L171" s="40">
        <v>0</v>
      </c>
      <c r="M171" s="8">
        <v>0</v>
      </c>
      <c r="N171" s="40">
        <v>0</v>
      </c>
      <c r="O171" s="8">
        <v>0</v>
      </c>
      <c r="P171" s="7" t="s">
        <v>179</v>
      </c>
      <c r="Q171" s="43">
        <f t="shared" si="6"/>
        <v>0</v>
      </c>
      <c r="R171" s="43">
        <f t="shared" si="7"/>
        <v>0</v>
      </c>
      <c r="S171" s="43">
        <f t="shared" si="7"/>
        <v>0</v>
      </c>
      <c r="T171" s="43">
        <f t="shared" si="8"/>
        <v>0</v>
      </c>
      <c r="U171" s="43">
        <f t="shared" si="9"/>
        <v>0</v>
      </c>
      <c r="V171" s="43">
        <f t="shared" si="9"/>
        <v>0</v>
      </c>
    </row>
    <row r="172" spans="1:22" ht="15">
      <c r="A172" s="6" t="s">
        <v>260</v>
      </c>
      <c r="B172" s="7" t="s">
        <v>261</v>
      </c>
      <c r="C172" s="8">
        <v>2295193</v>
      </c>
      <c r="D172" s="8">
        <v>1576791</v>
      </c>
      <c r="E172" s="33">
        <v>1149700</v>
      </c>
      <c r="F172" s="8">
        <v>317076</v>
      </c>
      <c r="G172" s="33">
        <v>57360</v>
      </c>
      <c r="H172" s="8">
        <v>27470</v>
      </c>
      <c r="I172" s="33">
        <v>19506</v>
      </c>
      <c r="J172" s="8">
        <v>5679</v>
      </c>
      <c r="K172" s="8">
        <v>718402</v>
      </c>
      <c r="L172" s="40">
        <v>296322</v>
      </c>
      <c r="M172" s="8">
        <v>89418</v>
      </c>
      <c r="N172" s="40">
        <v>230929</v>
      </c>
      <c r="O172" s="8">
        <v>101733</v>
      </c>
      <c r="P172" s="8">
        <v>4190</v>
      </c>
      <c r="Q172" s="43">
        <f t="shared" si="6"/>
        <v>2295193</v>
      </c>
      <c r="R172" s="43">
        <f t="shared" si="7"/>
        <v>1753817</v>
      </c>
      <c r="S172" s="43">
        <f t="shared" si="7"/>
        <v>541376</v>
      </c>
      <c r="T172" s="43">
        <f t="shared" si="8"/>
        <v>718402</v>
      </c>
      <c r="U172" s="43">
        <f t="shared" si="9"/>
        <v>527251</v>
      </c>
      <c r="V172" s="43">
        <f t="shared" si="9"/>
        <v>191151</v>
      </c>
    </row>
    <row r="173" s="2" customFormat="1" ht="15">
      <c r="A173" s="3"/>
    </row>
    <row r="174" s="2" customFormat="1" ht="15">
      <c r="A174" s="3" t="s">
        <v>262</v>
      </c>
    </row>
    <row r="175" spans="1:18" s="4" customFormat="1" ht="15">
      <c r="A175" s="12" t="s">
        <v>16</v>
      </c>
      <c r="B175" s="12" t="s">
        <v>17</v>
      </c>
      <c r="C175" s="12" t="s">
        <v>263</v>
      </c>
      <c r="D175" s="15" t="s">
        <v>264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7"/>
    </row>
    <row r="176" spans="1:18" s="4" customFormat="1" ht="409.5" customHeight="1">
      <c r="A176" s="13"/>
      <c r="B176" s="13"/>
      <c r="C176" s="13"/>
      <c r="D176" s="12" t="s">
        <v>265</v>
      </c>
      <c r="E176" s="15" t="s">
        <v>72</v>
      </c>
      <c r="F176" s="17"/>
      <c r="G176" s="12" t="s">
        <v>266</v>
      </c>
      <c r="H176" s="12" t="s">
        <v>267</v>
      </c>
      <c r="I176" s="12" t="s">
        <v>268</v>
      </c>
      <c r="J176" s="15" t="s">
        <v>72</v>
      </c>
      <c r="K176" s="17"/>
      <c r="L176" s="12" t="s">
        <v>269</v>
      </c>
      <c r="M176" s="12" t="s">
        <v>270</v>
      </c>
      <c r="N176" s="12" t="s">
        <v>271</v>
      </c>
      <c r="O176" s="12" t="s">
        <v>272</v>
      </c>
      <c r="P176" s="12" t="s">
        <v>273</v>
      </c>
      <c r="Q176" s="12" t="s">
        <v>274</v>
      </c>
      <c r="R176" s="12" t="s">
        <v>275</v>
      </c>
    </row>
    <row r="177" spans="1:18" s="4" customFormat="1" ht="114.75">
      <c r="A177" s="14"/>
      <c r="B177" s="14"/>
      <c r="C177" s="14"/>
      <c r="D177" s="14"/>
      <c r="E177" s="5" t="s">
        <v>276</v>
      </c>
      <c r="F177" s="5" t="s">
        <v>277</v>
      </c>
      <c r="G177" s="14"/>
      <c r="H177" s="14"/>
      <c r="I177" s="14"/>
      <c r="J177" s="5" t="s">
        <v>278</v>
      </c>
      <c r="K177" s="5" t="s">
        <v>279</v>
      </c>
      <c r="L177" s="14"/>
      <c r="M177" s="14"/>
      <c r="N177" s="14"/>
      <c r="O177" s="14"/>
      <c r="P177" s="14"/>
      <c r="Q177" s="14"/>
      <c r="R177" s="14"/>
    </row>
    <row r="178" spans="1:18" ht="15">
      <c r="A178" s="6" t="s">
        <v>36</v>
      </c>
      <c r="B178" s="7" t="s">
        <v>37</v>
      </c>
      <c r="C178" s="7" t="s">
        <v>38</v>
      </c>
      <c r="D178" s="7" t="s">
        <v>39</v>
      </c>
      <c r="E178" s="7" t="s">
        <v>40</v>
      </c>
      <c r="F178" s="7" t="s">
        <v>41</v>
      </c>
      <c r="G178" s="7" t="s">
        <v>42</v>
      </c>
      <c r="H178" s="7" t="s">
        <v>43</v>
      </c>
      <c r="I178" s="7" t="s">
        <v>44</v>
      </c>
      <c r="J178" s="7" t="s">
        <v>45</v>
      </c>
      <c r="K178" s="7" t="s">
        <v>46</v>
      </c>
      <c r="L178" s="7" t="s">
        <v>47</v>
      </c>
      <c r="M178" s="7" t="s">
        <v>48</v>
      </c>
      <c r="N178" s="7" t="s">
        <v>49</v>
      </c>
      <c r="O178" s="7" t="s">
        <v>50</v>
      </c>
      <c r="P178" s="7" t="s">
        <v>51</v>
      </c>
      <c r="Q178" s="7" t="s">
        <v>52</v>
      </c>
      <c r="R178" s="7" t="s">
        <v>53</v>
      </c>
    </row>
    <row r="179" spans="1:18" ht="39">
      <c r="A179" s="6" t="s">
        <v>280</v>
      </c>
      <c r="B179" s="7" t="s">
        <v>281</v>
      </c>
      <c r="C179" s="8">
        <v>61853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61690</v>
      </c>
      <c r="Q179" s="8">
        <v>0</v>
      </c>
      <c r="R179" s="8">
        <v>163</v>
      </c>
    </row>
    <row r="180" spans="1:18" ht="15">
      <c r="A180" s="6"/>
      <c r="B180" s="7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9" ht="15">
      <c r="A181" s="24" t="s">
        <v>18</v>
      </c>
      <c r="B181" s="25"/>
      <c r="C181" s="26">
        <f>C193+C198+C199+C206+C207+C215+C228+C222+C239+C244</f>
        <v>61853</v>
      </c>
      <c r="D181" s="26">
        <f aca="true" t="shared" si="10" ref="D181:R181">D193+D198+D199+D206+D207+D215+D228+D222+D239+D244</f>
        <v>0</v>
      </c>
      <c r="E181" s="26">
        <f t="shared" si="10"/>
        <v>0</v>
      </c>
      <c r="F181" s="26">
        <f t="shared" si="10"/>
        <v>0</v>
      </c>
      <c r="G181" s="26">
        <f t="shared" si="10"/>
        <v>0</v>
      </c>
      <c r="H181" s="26">
        <f t="shared" si="10"/>
        <v>0</v>
      </c>
      <c r="I181" s="26">
        <f t="shared" si="10"/>
        <v>0</v>
      </c>
      <c r="J181" s="26">
        <f t="shared" si="10"/>
        <v>0</v>
      </c>
      <c r="K181" s="26">
        <f t="shared" si="10"/>
        <v>0</v>
      </c>
      <c r="L181" s="26">
        <f t="shared" si="10"/>
        <v>0</v>
      </c>
      <c r="M181" s="26">
        <f t="shared" si="10"/>
        <v>0</v>
      </c>
      <c r="N181" s="26">
        <f t="shared" si="10"/>
        <v>0</v>
      </c>
      <c r="O181" s="26">
        <f t="shared" si="10"/>
        <v>0</v>
      </c>
      <c r="P181" s="26">
        <f t="shared" si="10"/>
        <v>61690</v>
      </c>
      <c r="Q181" s="26">
        <f t="shared" si="10"/>
        <v>0</v>
      </c>
      <c r="R181" s="26">
        <f t="shared" si="10"/>
        <v>163</v>
      </c>
      <c r="S181" s="27"/>
    </row>
    <row r="182" spans="1:19" ht="15">
      <c r="A182" s="18"/>
      <c r="B182" s="25"/>
      <c r="C182" s="26"/>
      <c r="D182" s="26" t="s">
        <v>476</v>
      </c>
      <c r="E182" s="26">
        <v>50</v>
      </c>
      <c r="F182" s="26" t="s">
        <v>476</v>
      </c>
      <c r="G182" s="26">
        <v>50</v>
      </c>
      <c r="H182" s="26" t="s">
        <v>476</v>
      </c>
      <c r="I182" s="26">
        <v>100</v>
      </c>
      <c r="J182" s="26">
        <v>100</v>
      </c>
      <c r="K182" s="26">
        <v>100</v>
      </c>
      <c r="L182" s="26" t="s">
        <v>476</v>
      </c>
      <c r="M182" s="26">
        <v>100</v>
      </c>
      <c r="N182" s="26">
        <v>100</v>
      </c>
      <c r="O182" s="26">
        <v>100</v>
      </c>
      <c r="P182" s="26">
        <v>100</v>
      </c>
      <c r="Q182" s="26">
        <v>40</v>
      </c>
      <c r="R182" s="26">
        <v>100</v>
      </c>
      <c r="S182" s="27"/>
    </row>
    <row r="183" spans="1:19" ht="15">
      <c r="A183" s="18"/>
      <c r="B183" s="25"/>
      <c r="C183" s="26"/>
      <c r="D183" s="28"/>
      <c r="E183" s="29">
        <f>E181*E182%</f>
        <v>0</v>
      </c>
      <c r="F183" s="29">
        <v>0</v>
      </c>
      <c r="G183" s="29">
        <f aca="true" t="shared" si="11" ref="G183:R183">G181*G182%</f>
        <v>0</v>
      </c>
      <c r="H183" s="29">
        <v>0</v>
      </c>
      <c r="I183" s="29">
        <f t="shared" si="11"/>
        <v>0</v>
      </c>
      <c r="J183" s="29">
        <f t="shared" si="11"/>
        <v>0</v>
      </c>
      <c r="K183" s="29">
        <f t="shared" si="11"/>
        <v>0</v>
      </c>
      <c r="L183" s="29">
        <v>0</v>
      </c>
      <c r="M183" s="29">
        <f t="shared" si="11"/>
        <v>0</v>
      </c>
      <c r="N183" s="29">
        <f t="shared" si="11"/>
        <v>0</v>
      </c>
      <c r="O183" s="29">
        <f t="shared" si="11"/>
        <v>0</v>
      </c>
      <c r="P183" s="29">
        <f t="shared" si="11"/>
        <v>61690</v>
      </c>
      <c r="Q183" s="29">
        <f t="shared" si="11"/>
        <v>0</v>
      </c>
      <c r="R183" s="29">
        <f t="shared" si="11"/>
        <v>163</v>
      </c>
      <c r="S183" s="30">
        <f>SUM(E183:R183)</f>
        <v>61853</v>
      </c>
    </row>
    <row r="184" spans="1:19" ht="15">
      <c r="A184" s="24" t="s">
        <v>473</v>
      </c>
      <c r="B184" s="25"/>
      <c r="C184" s="26">
        <f>C193+C198+C207+C215+C222</f>
        <v>59899</v>
      </c>
      <c r="D184" s="26">
        <f aca="true" t="shared" si="12" ref="D184:R184">D193+D198+D207+D215+D222</f>
        <v>0</v>
      </c>
      <c r="E184" s="26">
        <f t="shared" si="12"/>
        <v>0</v>
      </c>
      <c r="F184" s="26">
        <f t="shared" si="12"/>
        <v>0</v>
      </c>
      <c r="G184" s="26">
        <f t="shared" si="12"/>
        <v>0</v>
      </c>
      <c r="H184" s="26">
        <f t="shared" si="12"/>
        <v>0</v>
      </c>
      <c r="I184" s="26">
        <f t="shared" si="12"/>
        <v>0</v>
      </c>
      <c r="J184" s="26">
        <f t="shared" si="12"/>
        <v>0</v>
      </c>
      <c r="K184" s="26">
        <f t="shared" si="12"/>
        <v>0</v>
      </c>
      <c r="L184" s="26">
        <f t="shared" si="12"/>
        <v>0</v>
      </c>
      <c r="M184" s="26">
        <f t="shared" si="12"/>
        <v>0</v>
      </c>
      <c r="N184" s="26">
        <f t="shared" si="12"/>
        <v>0</v>
      </c>
      <c r="O184" s="26">
        <f t="shared" si="12"/>
        <v>0</v>
      </c>
      <c r="P184" s="26">
        <f t="shared" si="12"/>
        <v>59780</v>
      </c>
      <c r="Q184" s="26">
        <f t="shared" si="12"/>
        <v>0</v>
      </c>
      <c r="R184" s="26">
        <f t="shared" si="12"/>
        <v>119</v>
      </c>
      <c r="S184" s="27"/>
    </row>
    <row r="185" spans="1:19" ht="15">
      <c r="A185" s="24"/>
      <c r="B185" s="25"/>
      <c r="C185" s="26"/>
      <c r="D185" s="26" t="s">
        <v>476</v>
      </c>
      <c r="E185" s="26">
        <v>50</v>
      </c>
      <c r="F185" s="26" t="s">
        <v>476</v>
      </c>
      <c r="G185" s="26">
        <v>50</v>
      </c>
      <c r="H185" s="26" t="s">
        <v>476</v>
      </c>
      <c r="I185" s="26">
        <v>100</v>
      </c>
      <c r="J185" s="26">
        <v>100</v>
      </c>
      <c r="K185" s="26">
        <v>100</v>
      </c>
      <c r="L185" s="26" t="s">
        <v>476</v>
      </c>
      <c r="M185" s="26">
        <v>100</v>
      </c>
      <c r="N185" s="26">
        <v>100</v>
      </c>
      <c r="O185" s="26">
        <v>100</v>
      </c>
      <c r="P185" s="26">
        <v>100</v>
      </c>
      <c r="Q185" s="26">
        <v>40</v>
      </c>
      <c r="R185" s="26">
        <v>100</v>
      </c>
      <c r="S185" s="27"/>
    </row>
    <row r="186" spans="1:19" ht="15">
      <c r="A186" s="18"/>
      <c r="B186" s="25"/>
      <c r="C186" s="26"/>
      <c r="D186" s="26"/>
      <c r="E186" s="29">
        <f>E184*E185%</f>
        <v>0</v>
      </c>
      <c r="F186" s="29">
        <v>0</v>
      </c>
      <c r="G186" s="29">
        <f aca="true" t="shared" si="13" ref="G186:R186">G184*G185%</f>
        <v>0</v>
      </c>
      <c r="H186" s="29">
        <v>0</v>
      </c>
      <c r="I186" s="29">
        <f t="shared" si="13"/>
        <v>0</v>
      </c>
      <c r="J186" s="29">
        <f t="shared" si="13"/>
        <v>0</v>
      </c>
      <c r="K186" s="29">
        <f t="shared" si="13"/>
        <v>0</v>
      </c>
      <c r="L186" s="29">
        <v>0</v>
      </c>
      <c r="M186" s="29">
        <f t="shared" si="13"/>
        <v>0</v>
      </c>
      <c r="N186" s="29">
        <f t="shared" si="13"/>
        <v>0</v>
      </c>
      <c r="O186" s="29">
        <f t="shared" si="13"/>
        <v>0</v>
      </c>
      <c r="P186" s="29">
        <f t="shared" si="13"/>
        <v>59780</v>
      </c>
      <c r="Q186" s="29">
        <f t="shared" si="13"/>
        <v>0</v>
      </c>
      <c r="R186" s="29">
        <f t="shared" si="13"/>
        <v>119</v>
      </c>
      <c r="S186" s="30">
        <f>SUM(E186:R186)</f>
        <v>59899</v>
      </c>
    </row>
    <row r="187" spans="1:19" ht="15">
      <c r="A187" s="24" t="s">
        <v>474</v>
      </c>
      <c r="B187" s="25"/>
      <c r="C187" s="26">
        <f>C199+C206+C228+C239+C244</f>
        <v>1954</v>
      </c>
      <c r="D187" s="26">
        <f aca="true" t="shared" si="14" ref="D187:R187">D199+D206+D228+D239+D244</f>
        <v>0</v>
      </c>
      <c r="E187" s="26">
        <f t="shared" si="14"/>
        <v>0</v>
      </c>
      <c r="F187" s="26">
        <f t="shared" si="14"/>
        <v>0</v>
      </c>
      <c r="G187" s="26">
        <f t="shared" si="14"/>
        <v>0</v>
      </c>
      <c r="H187" s="26">
        <f t="shared" si="14"/>
        <v>0</v>
      </c>
      <c r="I187" s="26">
        <f t="shared" si="14"/>
        <v>0</v>
      </c>
      <c r="J187" s="26">
        <f t="shared" si="14"/>
        <v>0</v>
      </c>
      <c r="K187" s="26">
        <f t="shared" si="14"/>
        <v>0</v>
      </c>
      <c r="L187" s="26">
        <f t="shared" si="14"/>
        <v>0</v>
      </c>
      <c r="M187" s="26">
        <f t="shared" si="14"/>
        <v>0</v>
      </c>
      <c r="N187" s="26">
        <f t="shared" si="14"/>
        <v>0</v>
      </c>
      <c r="O187" s="26">
        <f t="shared" si="14"/>
        <v>0</v>
      </c>
      <c r="P187" s="26">
        <f t="shared" si="14"/>
        <v>1910</v>
      </c>
      <c r="Q187" s="26">
        <f t="shared" si="14"/>
        <v>0</v>
      </c>
      <c r="R187" s="26">
        <f t="shared" si="14"/>
        <v>44</v>
      </c>
      <c r="S187" s="27"/>
    </row>
    <row r="188" spans="1:19" ht="15">
      <c r="A188" s="24"/>
      <c r="B188" s="25"/>
      <c r="C188" s="26"/>
      <c r="D188" s="26" t="s">
        <v>476</v>
      </c>
      <c r="E188" s="26">
        <v>50</v>
      </c>
      <c r="F188" s="26" t="s">
        <v>476</v>
      </c>
      <c r="G188" s="26">
        <v>50</v>
      </c>
      <c r="H188" s="26" t="s">
        <v>476</v>
      </c>
      <c r="I188" s="26">
        <v>100</v>
      </c>
      <c r="J188" s="26">
        <v>100</v>
      </c>
      <c r="K188" s="26">
        <v>100</v>
      </c>
      <c r="L188" s="26" t="s">
        <v>476</v>
      </c>
      <c r="M188" s="26">
        <v>100</v>
      </c>
      <c r="N188" s="26">
        <v>100</v>
      </c>
      <c r="O188" s="26">
        <v>100</v>
      </c>
      <c r="P188" s="26">
        <v>100</v>
      </c>
      <c r="Q188" s="26">
        <v>40</v>
      </c>
      <c r="R188" s="26">
        <v>100</v>
      </c>
      <c r="S188" s="27"/>
    </row>
    <row r="189" spans="1:19" ht="15">
      <c r="A189" s="18"/>
      <c r="B189" s="25"/>
      <c r="C189" s="26"/>
      <c r="D189" s="28"/>
      <c r="E189" s="29">
        <f>E187*E188%</f>
        <v>0</v>
      </c>
      <c r="F189" s="29">
        <v>0</v>
      </c>
      <c r="G189" s="29">
        <f aca="true" t="shared" si="15" ref="G189:R189">G187*G188%</f>
        <v>0</v>
      </c>
      <c r="H189" s="29">
        <v>0</v>
      </c>
      <c r="I189" s="29">
        <f t="shared" si="15"/>
        <v>0</v>
      </c>
      <c r="J189" s="29">
        <f t="shared" si="15"/>
        <v>0</v>
      </c>
      <c r="K189" s="29">
        <f t="shared" si="15"/>
        <v>0</v>
      </c>
      <c r="L189" s="29">
        <v>0</v>
      </c>
      <c r="M189" s="29">
        <f t="shared" si="15"/>
        <v>0</v>
      </c>
      <c r="N189" s="29">
        <f t="shared" si="15"/>
        <v>0</v>
      </c>
      <c r="O189" s="29">
        <f t="shared" si="15"/>
        <v>0</v>
      </c>
      <c r="P189" s="29">
        <f t="shared" si="15"/>
        <v>1910</v>
      </c>
      <c r="Q189" s="29">
        <f t="shared" si="15"/>
        <v>0</v>
      </c>
      <c r="R189" s="29">
        <f t="shared" si="15"/>
        <v>44</v>
      </c>
      <c r="S189" s="30">
        <f>SUM(E189:R189)</f>
        <v>1954</v>
      </c>
    </row>
    <row r="190" spans="1:18" ht="15">
      <c r="A190" s="6" t="s">
        <v>282</v>
      </c>
      <c r="B190" s="7" t="s">
        <v>283</v>
      </c>
      <c r="C190" s="8">
        <v>60127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60104</v>
      </c>
      <c r="Q190" s="8">
        <v>0</v>
      </c>
      <c r="R190" s="8">
        <v>23</v>
      </c>
    </row>
    <row r="191" spans="1:18" ht="15">
      <c r="A191" s="6" t="s">
        <v>58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39">
      <c r="A192" s="9" t="s">
        <v>59</v>
      </c>
      <c r="B192" s="7" t="s">
        <v>284</v>
      </c>
      <c r="C192" s="8">
        <v>9238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9238</v>
      </c>
      <c r="Q192" s="8">
        <v>0</v>
      </c>
      <c r="R192" s="8">
        <v>0</v>
      </c>
    </row>
    <row r="193" spans="1:18" ht="15">
      <c r="A193" s="9" t="s">
        <v>61</v>
      </c>
      <c r="B193" s="7" t="s">
        <v>285</v>
      </c>
      <c r="C193" s="8">
        <v>59171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59171</v>
      </c>
      <c r="Q193" s="8">
        <v>0</v>
      </c>
      <c r="R193" s="8">
        <v>0</v>
      </c>
    </row>
    <row r="194" spans="1:18" ht="15">
      <c r="A194" s="9" t="s">
        <v>286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26.25">
      <c r="A195" s="10" t="s">
        <v>287</v>
      </c>
      <c r="B195" s="7" t="s">
        <v>288</v>
      </c>
      <c r="C195" s="8">
        <v>7603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7603</v>
      </c>
      <c r="Q195" s="8">
        <v>0</v>
      </c>
      <c r="R195" s="8">
        <v>0</v>
      </c>
    </row>
    <row r="196" spans="1:18" ht="15">
      <c r="A196" s="9" t="s">
        <v>65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ht="39">
      <c r="A197" s="10" t="s">
        <v>289</v>
      </c>
      <c r="B197" s="7" t="s">
        <v>290</v>
      </c>
      <c r="C197" s="8">
        <v>254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254</v>
      </c>
      <c r="Q197" s="8">
        <v>0</v>
      </c>
      <c r="R197" s="8">
        <v>0</v>
      </c>
    </row>
    <row r="198" spans="1:18" ht="26.25">
      <c r="A198" s="10" t="s">
        <v>291</v>
      </c>
      <c r="B198" s="7" t="s">
        <v>292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26.25">
      <c r="A199" s="9" t="s">
        <v>70</v>
      </c>
      <c r="B199" s="7" t="s">
        <v>293</v>
      </c>
      <c r="C199" s="8">
        <v>956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933</v>
      </c>
      <c r="Q199" s="8">
        <v>0</v>
      </c>
      <c r="R199" s="8">
        <v>23</v>
      </c>
    </row>
    <row r="200" spans="1:18" ht="15">
      <c r="A200" s="9" t="s">
        <v>72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15">
      <c r="A201" s="10" t="s">
        <v>73</v>
      </c>
      <c r="B201" s="7" t="s">
        <v>294</v>
      </c>
      <c r="C201" s="8">
        <v>844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821</v>
      </c>
      <c r="Q201" s="8">
        <v>0</v>
      </c>
      <c r="R201" s="8">
        <v>23</v>
      </c>
    </row>
    <row r="202" spans="1:18" ht="15">
      <c r="A202" s="10" t="s">
        <v>75</v>
      </c>
      <c r="B202" s="7" t="s">
        <v>295</v>
      </c>
      <c r="C202" s="8">
        <v>112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112</v>
      </c>
      <c r="Q202" s="8">
        <v>0</v>
      </c>
      <c r="R202" s="8">
        <v>0</v>
      </c>
    </row>
    <row r="203" spans="1:18" ht="26.25">
      <c r="A203" s="9" t="s">
        <v>296</v>
      </c>
      <c r="B203" s="7" t="s">
        <v>297</v>
      </c>
      <c r="C203" s="8">
        <v>755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755</v>
      </c>
      <c r="Q203" s="8">
        <v>0</v>
      </c>
      <c r="R203" s="8">
        <v>0</v>
      </c>
    </row>
    <row r="204" spans="1:18" ht="15">
      <c r="A204" s="9" t="s">
        <v>65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ht="39">
      <c r="A205" s="10" t="s">
        <v>289</v>
      </c>
      <c r="B205" s="7" t="s">
        <v>298</v>
      </c>
      <c r="C205" s="8">
        <v>2160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2131</v>
      </c>
      <c r="Q205" s="8">
        <v>0</v>
      </c>
      <c r="R205" s="8">
        <v>29</v>
      </c>
    </row>
    <row r="206" spans="1:18" ht="39">
      <c r="A206" s="10" t="s">
        <v>299</v>
      </c>
      <c r="B206" s="7" t="s">
        <v>300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26.25">
      <c r="A207" s="6" t="s">
        <v>301</v>
      </c>
      <c r="B207" s="7" t="s">
        <v>302</v>
      </c>
      <c r="C207" s="8">
        <v>728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609</v>
      </c>
      <c r="Q207" s="8">
        <v>0</v>
      </c>
      <c r="R207" s="8">
        <v>119</v>
      </c>
    </row>
    <row r="208" spans="1:18" ht="15">
      <c r="A208" s="9" t="s">
        <v>303</v>
      </c>
      <c r="B208" s="7" t="s">
        <v>304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9" t="s">
        <v>305</v>
      </c>
      <c r="B209" s="7" t="s">
        <v>306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51.75">
      <c r="A210" s="9" t="s">
        <v>307</v>
      </c>
      <c r="B210" s="7" t="s">
        <v>308</v>
      </c>
      <c r="C210" s="8">
        <v>21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21</v>
      </c>
      <c r="Q210" s="8">
        <v>0</v>
      </c>
      <c r="R210" s="8">
        <v>0</v>
      </c>
    </row>
    <row r="211" spans="1:18" ht="26.25">
      <c r="A211" s="10" t="s">
        <v>110</v>
      </c>
      <c r="B211" s="7" t="s">
        <v>309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9" t="s">
        <v>114</v>
      </c>
      <c r="B212" s="7" t="s">
        <v>310</v>
      </c>
      <c r="C212" s="8">
        <v>707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588</v>
      </c>
      <c r="Q212" s="8">
        <v>0</v>
      </c>
      <c r="R212" s="8">
        <v>119</v>
      </c>
    </row>
    <row r="213" spans="1:18" ht="39">
      <c r="A213" s="10" t="s">
        <v>116</v>
      </c>
      <c r="B213" s="7" t="s">
        <v>311</v>
      </c>
      <c r="C213" s="8">
        <v>707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588</v>
      </c>
      <c r="Q213" s="8">
        <v>0</v>
      </c>
      <c r="R213" s="8">
        <v>119</v>
      </c>
    </row>
    <row r="214" spans="1:18" ht="39">
      <c r="A214" s="10" t="s">
        <v>118</v>
      </c>
      <c r="B214" s="7" t="s">
        <v>312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6" t="s">
        <v>313</v>
      </c>
      <c r="B215" s="7" t="s">
        <v>314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15">
      <c r="A216" s="6" t="s">
        <v>72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ht="39">
      <c r="A217" s="9" t="s">
        <v>315</v>
      </c>
      <c r="B217" s="7" t="s">
        <v>316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">
      <c r="A218" s="9" t="s">
        <v>317</v>
      </c>
      <c r="B218" s="7" t="s">
        <v>318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">
      <c r="A219" s="9" t="s">
        <v>128</v>
      </c>
      <c r="B219" s="7" t="s">
        <v>319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6" t="s">
        <v>65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ht="15">
      <c r="A221" s="9" t="s">
        <v>130</v>
      </c>
      <c r="B221" s="7" t="s">
        <v>320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6" t="s">
        <v>321</v>
      </c>
      <c r="B222" s="7" t="s">
        <v>322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5">
      <c r="A223" s="6" t="s">
        <v>72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>
      <c r="A224" s="9" t="s">
        <v>136</v>
      </c>
      <c r="B224" s="7" t="s">
        <v>323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9" t="s">
        <v>324</v>
      </c>
      <c r="B225" s="7" t="s">
        <v>325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9" t="s">
        <v>140</v>
      </c>
      <c r="B226" s="7" t="s">
        <v>326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5">
      <c r="A227" s="6" t="s">
        <v>142</v>
      </c>
      <c r="B227" s="7" t="s">
        <v>327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6" t="s">
        <v>328</v>
      </c>
      <c r="B228" s="7" t="s">
        <v>329</v>
      </c>
      <c r="C228" s="8">
        <v>998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977</v>
      </c>
      <c r="Q228" s="8">
        <v>0</v>
      </c>
      <c r="R228" s="8">
        <v>21</v>
      </c>
    </row>
    <row r="229" spans="1:18" ht="15">
      <c r="A229" s="9" t="s">
        <v>73</v>
      </c>
      <c r="B229" s="7" t="s">
        <v>330</v>
      </c>
      <c r="C229" s="8">
        <v>927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918</v>
      </c>
      <c r="Q229" s="8">
        <v>0</v>
      </c>
      <c r="R229" s="8">
        <v>9</v>
      </c>
    </row>
    <row r="230" spans="1:18" ht="15">
      <c r="A230" s="9" t="s">
        <v>75</v>
      </c>
      <c r="B230" s="7" t="s">
        <v>331</v>
      </c>
      <c r="C230" s="8">
        <v>71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59</v>
      </c>
      <c r="Q230" s="8">
        <v>0</v>
      </c>
      <c r="R230" s="8">
        <v>12</v>
      </c>
    </row>
    <row r="231" spans="1:18" ht="15">
      <c r="A231" s="9" t="s">
        <v>72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ht="26.25">
      <c r="A232" s="10" t="s">
        <v>332</v>
      </c>
      <c r="B232" s="7" t="s">
        <v>333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10" t="s">
        <v>334</v>
      </c>
      <c r="B233" s="7" t="s">
        <v>335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51.75">
      <c r="A234" s="10" t="s">
        <v>307</v>
      </c>
      <c r="B234" s="7" t="s">
        <v>336</v>
      </c>
      <c r="C234" s="8">
        <v>882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882</v>
      </c>
      <c r="Q234" s="8">
        <v>0</v>
      </c>
      <c r="R234" s="8">
        <v>0</v>
      </c>
    </row>
    <row r="235" spans="1:18" ht="26.25">
      <c r="A235" s="11" t="s">
        <v>110</v>
      </c>
      <c r="B235" s="7" t="s">
        <v>337</v>
      </c>
      <c r="C235" s="8">
        <v>880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880</v>
      </c>
      <c r="Q235" s="8">
        <v>0</v>
      </c>
      <c r="R235" s="8">
        <v>0</v>
      </c>
    </row>
    <row r="236" spans="1:18" ht="26.25">
      <c r="A236" s="10" t="s">
        <v>114</v>
      </c>
      <c r="B236" s="7" t="s">
        <v>338</v>
      </c>
      <c r="C236" s="8">
        <v>116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95</v>
      </c>
      <c r="Q236" s="8">
        <v>0</v>
      </c>
      <c r="R236" s="8">
        <v>21</v>
      </c>
    </row>
    <row r="237" spans="1:18" ht="39">
      <c r="A237" s="11" t="s">
        <v>116</v>
      </c>
      <c r="B237" s="7" t="s">
        <v>339</v>
      </c>
      <c r="C237" s="8">
        <v>116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95</v>
      </c>
      <c r="Q237" s="8">
        <v>0</v>
      </c>
      <c r="R237" s="8">
        <v>21</v>
      </c>
    </row>
    <row r="238" spans="1:18" ht="39">
      <c r="A238" s="11" t="s">
        <v>118</v>
      </c>
      <c r="B238" s="7" t="s">
        <v>340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39">
      <c r="A239" s="6" t="s">
        <v>341</v>
      </c>
      <c r="B239" s="7" t="s">
        <v>342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</row>
    <row r="240" spans="1:18" ht="39">
      <c r="A240" s="9" t="s">
        <v>315</v>
      </c>
      <c r="B240" s="7" t="s">
        <v>343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</row>
    <row r="241" spans="1:18" ht="39">
      <c r="A241" s="9" t="s">
        <v>317</v>
      </c>
      <c r="B241" s="7" t="s">
        <v>344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</row>
    <row r="242" spans="1:18" ht="39">
      <c r="A242" s="9" t="s">
        <v>128</v>
      </c>
      <c r="B242" s="7" t="s">
        <v>345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15">
      <c r="A243" s="6" t="s">
        <v>65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39">
      <c r="A244" s="9" t="s">
        <v>321</v>
      </c>
      <c r="B244" s="7" t="s">
        <v>346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</row>
    <row r="245" spans="1:18" ht="15">
      <c r="A245" s="9" t="s">
        <v>72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15">
      <c r="A246" s="10" t="s">
        <v>136</v>
      </c>
      <c r="B246" s="7" t="s">
        <v>347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</row>
    <row r="247" spans="1:18" ht="39">
      <c r="A247" s="10" t="s">
        <v>324</v>
      </c>
      <c r="B247" s="7" t="s">
        <v>348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</row>
    <row r="248" spans="1:18" ht="15">
      <c r="A248" s="10" t="s">
        <v>140</v>
      </c>
      <c r="B248" s="7" t="s">
        <v>349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</row>
    <row r="249" spans="1:18" ht="15">
      <c r="A249" s="6" t="s">
        <v>142</v>
      </c>
      <c r="B249" s="7" t="s">
        <v>350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</row>
    <row r="250" spans="1:18" ht="26.25">
      <c r="A250" s="6" t="s">
        <v>82</v>
      </c>
      <c r="B250" s="7" t="s">
        <v>351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</row>
    <row r="251" spans="1:18" ht="15">
      <c r="A251" s="6" t="s">
        <v>84</v>
      </c>
      <c r="B251" s="7" t="s">
        <v>352</v>
      </c>
      <c r="C251" s="8">
        <v>209226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208524</v>
      </c>
      <c r="Q251" s="8">
        <v>0</v>
      </c>
      <c r="R251" s="8">
        <v>702</v>
      </c>
    </row>
    <row r="252" s="2" customFormat="1" ht="15">
      <c r="A252" s="3"/>
    </row>
    <row r="253" s="2" customFormat="1" ht="15">
      <c r="A253" s="3" t="s">
        <v>353</v>
      </c>
    </row>
    <row r="254" spans="1:18" s="4" customFormat="1" ht="15">
      <c r="A254" s="12" t="s">
        <v>16</v>
      </c>
      <c r="B254" s="12" t="s">
        <v>17</v>
      </c>
      <c r="C254" s="12" t="s">
        <v>263</v>
      </c>
      <c r="D254" s="15" t="s">
        <v>264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7"/>
    </row>
    <row r="255" spans="1:18" s="4" customFormat="1" ht="409.5" customHeight="1">
      <c r="A255" s="13"/>
      <c r="B255" s="13"/>
      <c r="C255" s="13"/>
      <c r="D255" s="12" t="s">
        <v>354</v>
      </c>
      <c r="E255" s="15" t="s">
        <v>72</v>
      </c>
      <c r="F255" s="17"/>
      <c r="G255" s="12" t="s">
        <v>266</v>
      </c>
      <c r="H255" s="12" t="s">
        <v>267</v>
      </c>
      <c r="I255" s="12" t="s">
        <v>268</v>
      </c>
      <c r="J255" s="15" t="s">
        <v>72</v>
      </c>
      <c r="K255" s="17"/>
      <c r="L255" s="12" t="s">
        <v>269</v>
      </c>
      <c r="M255" s="12" t="s">
        <v>270</v>
      </c>
      <c r="N255" s="12" t="s">
        <v>271</v>
      </c>
      <c r="O255" s="12" t="s">
        <v>272</v>
      </c>
      <c r="P255" s="12" t="s">
        <v>273</v>
      </c>
      <c r="Q255" s="12" t="s">
        <v>274</v>
      </c>
      <c r="R255" s="12" t="s">
        <v>275</v>
      </c>
    </row>
    <row r="256" spans="1:18" s="4" customFormat="1" ht="114.75">
      <c r="A256" s="14"/>
      <c r="B256" s="14"/>
      <c r="C256" s="14"/>
      <c r="D256" s="14"/>
      <c r="E256" s="5" t="s">
        <v>276</v>
      </c>
      <c r="F256" s="5" t="s">
        <v>277</v>
      </c>
      <c r="G256" s="14"/>
      <c r="H256" s="14"/>
      <c r="I256" s="14"/>
      <c r="J256" s="5" t="s">
        <v>278</v>
      </c>
      <c r="K256" s="5" t="s">
        <v>279</v>
      </c>
      <c r="L256" s="14"/>
      <c r="M256" s="14"/>
      <c r="N256" s="14"/>
      <c r="O256" s="14"/>
      <c r="P256" s="14"/>
      <c r="Q256" s="14"/>
      <c r="R256" s="14"/>
    </row>
    <row r="257" spans="1:18" ht="15">
      <c r="A257" s="6" t="s">
        <v>36</v>
      </c>
      <c r="B257" s="7" t="s">
        <v>37</v>
      </c>
      <c r="C257" s="7" t="s">
        <v>38</v>
      </c>
      <c r="D257" s="7" t="s">
        <v>39</v>
      </c>
      <c r="E257" s="7" t="s">
        <v>40</v>
      </c>
      <c r="F257" s="7" t="s">
        <v>41</v>
      </c>
      <c r="G257" s="7" t="s">
        <v>42</v>
      </c>
      <c r="H257" s="7" t="s">
        <v>43</v>
      </c>
      <c r="I257" s="7" t="s">
        <v>44</v>
      </c>
      <c r="J257" s="7" t="s">
        <v>45</v>
      </c>
      <c r="K257" s="7" t="s">
        <v>46</v>
      </c>
      <c r="L257" s="7" t="s">
        <v>47</v>
      </c>
      <c r="M257" s="7" t="s">
        <v>48</v>
      </c>
      <c r="N257" s="7" t="s">
        <v>49</v>
      </c>
      <c r="O257" s="7" t="s">
        <v>50</v>
      </c>
      <c r="P257" s="7" t="s">
        <v>51</v>
      </c>
      <c r="Q257" s="7" t="s">
        <v>52</v>
      </c>
      <c r="R257" s="7" t="s">
        <v>53</v>
      </c>
    </row>
    <row r="258" spans="1:18" ht="15">
      <c r="A258" s="6" t="s">
        <v>65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ht="39">
      <c r="A259" s="9" t="s">
        <v>355</v>
      </c>
      <c r="B259" s="7" t="s">
        <v>356</v>
      </c>
      <c r="C259" s="8">
        <v>0</v>
      </c>
      <c r="D259" s="7" t="s">
        <v>179</v>
      </c>
      <c r="E259" s="7" t="s">
        <v>179</v>
      </c>
      <c r="F259" s="7" t="s">
        <v>179</v>
      </c>
      <c r="G259" s="7" t="s">
        <v>179</v>
      </c>
      <c r="H259" s="7" t="s">
        <v>179</v>
      </c>
      <c r="I259" s="7" t="s">
        <v>179</v>
      </c>
      <c r="J259" s="7" t="s">
        <v>179</v>
      </c>
      <c r="K259" s="7" t="s">
        <v>179</v>
      </c>
      <c r="L259" s="7" t="s">
        <v>179</v>
      </c>
      <c r="M259" s="7" t="s">
        <v>179</v>
      </c>
      <c r="N259" s="7" t="s">
        <v>179</v>
      </c>
      <c r="O259" s="7" t="s">
        <v>179</v>
      </c>
      <c r="P259" s="7" t="s">
        <v>179</v>
      </c>
      <c r="Q259" s="7" t="s">
        <v>179</v>
      </c>
      <c r="R259" s="7" t="s">
        <v>179</v>
      </c>
    </row>
    <row r="260" s="2" customFormat="1" ht="15">
      <c r="A260" s="3"/>
    </row>
    <row r="261" s="2" customFormat="1" ht="15">
      <c r="A261" s="3" t="s">
        <v>357</v>
      </c>
    </row>
    <row r="262" spans="1:3" s="4" customFormat="1" ht="38.25">
      <c r="A262" s="5" t="s">
        <v>16</v>
      </c>
      <c r="B262" s="5" t="s">
        <v>17</v>
      </c>
      <c r="C262" s="5" t="s">
        <v>358</v>
      </c>
    </row>
    <row r="263" spans="1:3" ht="15">
      <c r="A263" s="6" t="s">
        <v>36</v>
      </c>
      <c r="B263" s="7" t="s">
        <v>37</v>
      </c>
      <c r="C263" s="7" t="s">
        <v>38</v>
      </c>
    </row>
    <row r="264" spans="1:3" ht="26.25">
      <c r="A264" s="6" t="s">
        <v>359</v>
      </c>
      <c r="B264" s="7" t="s">
        <v>360</v>
      </c>
      <c r="C264" s="8">
        <v>10512</v>
      </c>
    </row>
    <row r="265" spans="1:3" ht="15">
      <c r="A265" s="6" t="s">
        <v>72</v>
      </c>
      <c r="B265" s="7"/>
      <c r="C265" s="7"/>
    </row>
    <row r="266" spans="1:3" ht="26.25">
      <c r="A266" s="9" t="s">
        <v>361</v>
      </c>
      <c r="B266" s="7" t="s">
        <v>362</v>
      </c>
      <c r="C266" s="8">
        <v>41</v>
      </c>
    </row>
    <row r="267" spans="1:3" ht="15">
      <c r="A267" s="9" t="s">
        <v>363</v>
      </c>
      <c r="B267" s="7" t="s">
        <v>364</v>
      </c>
      <c r="C267" s="8">
        <v>0</v>
      </c>
    </row>
    <row r="268" spans="1:3" ht="15">
      <c r="A268" s="9" t="s">
        <v>365</v>
      </c>
      <c r="B268" s="7" t="s">
        <v>366</v>
      </c>
      <c r="C268" s="8">
        <v>10265</v>
      </c>
    </row>
    <row r="269" spans="1:3" ht="15">
      <c r="A269" s="9" t="s">
        <v>72</v>
      </c>
      <c r="B269" s="7"/>
      <c r="C269" s="7"/>
    </row>
    <row r="270" spans="1:3" ht="39">
      <c r="A270" s="10" t="s">
        <v>367</v>
      </c>
      <c r="B270" s="7" t="s">
        <v>368</v>
      </c>
      <c r="C270" s="8">
        <v>180</v>
      </c>
    </row>
    <row r="271" spans="1:3" ht="51.75">
      <c r="A271" s="10" t="s">
        <v>369</v>
      </c>
      <c r="B271" s="7" t="s">
        <v>370</v>
      </c>
      <c r="C271" s="8">
        <v>0</v>
      </c>
    </row>
    <row r="272" spans="1:3" ht="26.25">
      <c r="A272" s="10" t="s">
        <v>371</v>
      </c>
      <c r="B272" s="7" t="s">
        <v>372</v>
      </c>
      <c r="C272" s="8">
        <v>558</v>
      </c>
    </row>
    <row r="273" spans="1:3" ht="15">
      <c r="A273" s="6" t="s">
        <v>84</v>
      </c>
      <c r="B273" s="7" t="s">
        <v>373</v>
      </c>
      <c r="C273" s="8">
        <v>21556</v>
      </c>
    </row>
    <row r="274" s="2" customFormat="1" ht="15">
      <c r="A274" s="3"/>
    </row>
    <row r="275" s="2" customFormat="1" ht="15">
      <c r="A275" s="3" t="s">
        <v>374</v>
      </c>
    </row>
    <row r="276" spans="1:3" s="4" customFormat="1" ht="38.25">
      <c r="A276" s="5" t="s">
        <v>16</v>
      </c>
      <c r="B276" s="5" t="s">
        <v>17</v>
      </c>
      <c r="C276" s="5" t="s">
        <v>358</v>
      </c>
    </row>
    <row r="277" spans="1:3" ht="15">
      <c r="A277" s="6" t="s">
        <v>36</v>
      </c>
      <c r="B277" s="7" t="s">
        <v>37</v>
      </c>
      <c r="C277" s="7" t="s">
        <v>38</v>
      </c>
    </row>
    <row r="278" spans="1:3" ht="15">
      <c r="A278" s="6" t="s">
        <v>65</v>
      </c>
      <c r="B278" s="7"/>
      <c r="C278" s="7"/>
    </row>
    <row r="279" spans="1:3" ht="77.25">
      <c r="A279" s="9" t="s">
        <v>375</v>
      </c>
      <c r="B279" s="7" t="s">
        <v>376</v>
      </c>
      <c r="C279" s="8">
        <v>0</v>
      </c>
    </row>
    <row r="280" s="2" customFormat="1" ht="15">
      <c r="A280" s="3"/>
    </row>
    <row r="281" s="2" customFormat="1" ht="15">
      <c r="A281" s="3" t="s">
        <v>377</v>
      </c>
    </row>
    <row r="282" s="2" customFormat="1" ht="15">
      <c r="A282" s="3" t="s">
        <v>378</v>
      </c>
    </row>
    <row r="283" spans="1:19" s="4" customFormat="1" ht="15">
      <c r="A283" s="12" t="s">
        <v>16</v>
      </c>
      <c r="B283" s="12" t="s">
        <v>17</v>
      </c>
      <c r="C283" s="12" t="s">
        <v>379</v>
      </c>
      <c r="D283" s="15" t="s">
        <v>72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7"/>
    </row>
    <row r="284" spans="1:19" s="4" customFormat="1" ht="89.25" customHeight="1">
      <c r="A284" s="13"/>
      <c r="B284" s="13"/>
      <c r="C284" s="13"/>
      <c r="D284" s="15" t="s">
        <v>380</v>
      </c>
      <c r="E284" s="16"/>
      <c r="F284" s="16"/>
      <c r="G284" s="16"/>
      <c r="H284" s="16"/>
      <c r="I284" s="17"/>
      <c r="J284" s="12" t="s">
        <v>381</v>
      </c>
      <c r="K284" s="15" t="s">
        <v>382</v>
      </c>
      <c r="L284" s="16"/>
      <c r="M284" s="16"/>
      <c r="N284" s="17"/>
      <c r="O284" s="12" t="s">
        <v>383</v>
      </c>
      <c r="P284" s="12" t="s">
        <v>384</v>
      </c>
      <c r="Q284" s="12" t="s">
        <v>385</v>
      </c>
      <c r="R284" s="15" t="s">
        <v>386</v>
      </c>
      <c r="S284" s="17"/>
    </row>
    <row r="285" spans="1:19" s="4" customFormat="1" ht="38.25" customHeight="1">
      <c r="A285" s="13"/>
      <c r="B285" s="13"/>
      <c r="C285" s="13"/>
      <c r="D285" s="12" t="s">
        <v>387</v>
      </c>
      <c r="E285" s="15" t="s">
        <v>388</v>
      </c>
      <c r="F285" s="17"/>
      <c r="G285" s="12" t="s">
        <v>389</v>
      </c>
      <c r="H285" s="5" t="s">
        <v>390</v>
      </c>
      <c r="I285" s="12" t="s">
        <v>391</v>
      </c>
      <c r="J285" s="13"/>
      <c r="K285" s="12" t="s">
        <v>392</v>
      </c>
      <c r="L285" s="12" t="s">
        <v>389</v>
      </c>
      <c r="M285" s="5" t="s">
        <v>390</v>
      </c>
      <c r="N285" s="12" t="s">
        <v>391</v>
      </c>
      <c r="O285" s="13"/>
      <c r="P285" s="13"/>
      <c r="Q285" s="13"/>
      <c r="R285" s="12" t="s">
        <v>393</v>
      </c>
      <c r="S285" s="12" t="s">
        <v>394</v>
      </c>
    </row>
    <row r="286" spans="1:19" s="4" customFormat="1" ht="25.5">
      <c r="A286" s="13"/>
      <c r="B286" s="13"/>
      <c r="C286" s="13"/>
      <c r="D286" s="13"/>
      <c r="E286" s="5" t="s">
        <v>395</v>
      </c>
      <c r="F286" s="5" t="s">
        <v>396</v>
      </c>
      <c r="G286" s="13"/>
      <c r="H286" s="12" t="s">
        <v>397</v>
      </c>
      <c r="I286" s="13"/>
      <c r="J286" s="13"/>
      <c r="K286" s="13"/>
      <c r="L286" s="13"/>
      <c r="M286" s="12" t="s">
        <v>397</v>
      </c>
      <c r="N286" s="13"/>
      <c r="O286" s="13"/>
      <c r="P286" s="13"/>
      <c r="Q286" s="13"/>
      <c r="R286" s="13"/>
      <c r="S286" s="13"/>
    </row>
    <row r="287" spans="1:19" s="4" customFormat="1" ht="306">
      <c r="A287" s="14"/>
      <c r="B287" s="14"/>
      <c r="C287" s="14"/>
      <c r="D287" s="14"/>
      <c r="E287" s="5" t="s">
        <v>392</v>
      </c>
      <c r="F287" s="5" t="s">
        <v>398</v>
      </c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 ht="15">
      <c r="A288" s="6" t="s">
        <v>36</v>
      </c>
      <c r="B288" s="7" t="s">
        <v>37</v>
      </c>
      <c r="C288" s="7" t="s">
        <v>38</v>
      </c>
      <c r="D288" s="7" t="s">
        <v>39</v>
      </c>
      <c r="E288" s="7" t="s">
        <v>40</v>
      </c>
      <c r="F288" s="7" t="s">
        <v>41</v>
      </c>
      <c r="G288" s="7" t="s">
        <v>42</v>
      </c>
      <c r="H288" s="7" t="s">
        <v>43</v>
      </c>
      <c r="I288" s="7" t="s">
        <v>44</v>
      </c>
      <c r="J288" s="7" t="s">
        <v>45</v>
      </c>
      <c r="K288" s="7" t="s">
        <v>46</v>
      </c>
      <c r="L288" s="7" t="s">
        <v>47</v>
      </c>
      <c r="M288" s="7" t="s">
        <v>48</v>
      </c>
      <c r="N288" s="7" t="s">
        <v>49</v>
      </c>
      <c r="O288" s="7" t="s">
        <v>50</v>
      </c>
      <c r="P288" s="7" t="s">
        <v>51</v>
      </c>
      <c r="Q288" s="7" t="s">
        <v>52</v>
      </c>
      <c r="R288" s="7" t="s">
        <v>53</v>
      </c>
      <c r="S288" s="7" t="s">
        <v>399</v>
      </c>
    </row>
    <row r="289" spans="1:19" ht="39">
      <c r="A289" s="6" t="s">
        <v>400</v>
      </c>
      <c r="B289" s="7" t="s">
        <v>401</v>
      </c>
      <c r="C289" s="8">
        <v>2486283</v>
      </c>
      <c r="D289" s="8">
        <v>1842358</v>
      </c>
      <c r="E289" s="8">
        <v>1341847</v>
      </c>
      <c r="F289" s="8">
        <v>100342</v>
      </c>
      <c r="G289" s="8">
        <v>306540</v>
      </c>
      <c r="H289" s="8">
        <v>240695</v>
      </c>
      <c r="I289" s="8">
        <v>93629</v>
      </c>
      <c r="J289" s="8">
        <v>635191</v>
      </c>
      <c r="K289" s="8">
        <v>483471</v>
      </c>
      <c r="L289" s="8">
        <v>107170</v>
      </c>
      <c r="M289" s="8">
        <v>88531</v>
      </c>
      <c r="N289" s="8">
        <v>44550</v>
      </c>
      <c r="O289" s="8">
        <v>8734</v>
      </c>
      <c r="P289" s="8">
        <v>0</v>
      </c>
      <c r="Q289" s="8">
        <v>0</v>
      </c>
      <c r="R289" s="8">
        <v>552360</v>
      </c>
      <c r="S289" s="8">
        <v>112389</v>
      </c>
    </row>
    <row r="290" spans="1:19" ht="15">
      <c r="A290" s="6"/>
      <c r="B290" s="7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15">
      <c r="A291" s="18" t="s">
        <v>18</v>
      </c>
      <c r="B291" s="19"/>
      <c r="C291" s="20">
        <f>C301+C306+C307+C314+C315+C330+C339+C345+C359+C365</f>
        <v>2486283</v>
      </c>
      <c r="D291" s="20">
        <f aca="true" t="shared" si="16" ref="D291:S291">D301+D306+D307+D314+D315+D330+D339+D345+D359+D365</f>
        <v>1842358</v>
      </c>
      <c r="E291" s="20">
        <f t="shared" si="16"/>
        <v>1341847</v>
      </c>
      <c r="F291" s="20">
        <f t="shared" si="16"/>
        <v>100342</v>
      </c>
      <c r="G291" s="20">
        <f t="shared" si="16"/>
        <v>306540</v>
      </c>
      <c r="H291" s="20">
        <f t="shared" si="16"/>
        <v>240695</v>
      </c>
      <c r="I291" s="20">
        <f t="shared" si="16"/>
        <v>93629</v>
      </c>
      <c r="J291" s="20">
        <f t="shared" si="16"/>
        <v>635191</v>
      </c>
      <c r="K291" s="20">
        <f t="shared" si="16"/>
        <v>483471</v>
      </c>
      <c r="L291" s="20">
        <f t="shared" si="16"/>
        <v>107170</v>
      </c>
      <c r="M291" s="20">
        <f t="shared" si="16"/>
        <v>88531</v>
      </c>
      <c r="N291" s="20">
        <f t="shared" si="16"/>
        <v>44550</v>
      </c>
      <c r="O291" s="20">
        <f t="shared" si="16"/>
        <v>8734</v>
      </c>
      <c r="P291" s="20">
        <f t="shared" si="16"/>
        <v>0</v>
      </c>
      <c r="Q291" s="20">
        <f t="shared" si="16"/>
        <v>0</v>
      </c>
      <c r="R291" s="20">
        <f t="shared" si="16"/>
        <v>552360</v>
      </c>
      <c r="S291" s="20">
        <f t="shared" si="16"/>
        <v>112389</v>
      </c>
    </row>
    <row r="292" spans="1:19" ht="15">
      <c r="A292" s="18" t="s">
        <v>473</v>
      </c>
      <c r="B292" s="19"/>
      <c r="C292" s="20">
        <f>C301+C306+C315+C330+C339</f>
        <v>1878248</v>
      </c>
      <c r="D292" s="20">
        <f aca="true" t="shared" si="17" ref="D292:S292">D301+D306+D315+D330+D339</f>
        <v>1275680</v>
      </c>
      <c r="E292" s="20">
        <f t="shared" si="17"/>
        <v>923751</v>
      </c>
      <c r="F292" s="20">
        <f t="shared" si="17"/>
        <v>64236</v>
      </c>
      <c r="G292" s="20">
        <f t="shared" si="17"/>
        <v>221293</v>
      </c>
      <c r="H292" s="20">
        <f t="shared" si="17"/>
        <v>174256</v>
      </c>
      <c r="I292" s="20">
        <f t="shared" si="17"/>
        <v>66400</v>
      </c>
      <c r="J292" s="20">
        <f t="shared" si="17"/>
        <v>595886</v>
      </c>
      <c r="K292" s="20">
        <f t="shared" si="17"/>
        <v>453750</v>
      </c>
      <c r="L292" s="20">
        <f t="shared" si="17"/>
        <v>100542</v>
      </c>
      <c r="M292" s="20">
        <f t="shared" si="17"/>
        <v>82653</v>
      </c>
      <c r="N292" s="20">
        <f t="shared" si="17"/>
        <v>41594</v>
      </c>
      <c r="O292" s="20">
        <f t="shared" si="17"/>
        <v>6682</v>
      </c>
      <c r="P292" s="20">
        <f t="shared" si="17"/>
        <v>0</v>
      </c>
      <c r="Q292" s="20">
        <f t="shared" si="17"/>
        <v>0</v>
      </c>
      <c r="R292" s="20">
        <f t="shared" si="17"/>
        <v>371878</v>
      </c>
      <c r="S292" s="20">
        <f t="shared" si="17"/>
        <v>107867</v>
      </c>
    </row>
    <row r="293" spans="1:19" ht="15">
      <c r="A293" s="18" t="s">
        <v>474</v>
      </c>
      <c r="B293" s="19"/>
      <c r="C293" s="20">
        <f>C307+C314+C345+C359+C365</f>
        <v>608035</v>
      </c>
      <c r="D293" s="20">
        <f aca="true" t="shared" si="18" ref="D293:S293">D307+D314+D345+D359+D365</f>
        <v>566678</v>
      </c>
      <c r="E293" s="20">
        <f t="shared" si="18"/>
        <v>418096</v>
      </c>
      <c r="F293" s="20">
        <f t="shared" si="18"/>
        <v>36106</v>
      </c>
      <c r="G293" s="20">
        <f t="shared" si="18"/>
        <v>85247</v>
      </c>
      <c r="H293" s="20">
        <f t="shared" si="18"/>
        <v>66439</v>
      </c>
      <c r="I293" s="20">
        <f t="shared" si="18"/>
        <v>27229</v>
      </c>
      <c r="J293" s="20">
        <f t="shared" si="18"/>
        <v>39305</v>
      </c>
      <c r="K293" s="20">
        <f t="shared" si="18"/>
        <v>29721</v>
      </c>
      <c r="L293" s="20">
        <f t="shared" si="18"/>
        <v>6628</v>
      </c>
      <c r="M293" s="20">
        <f t="shared" si="18"/>
        <v>5878</v>
      </c>
      <c r="N293" s="20">
        <f t="shared" si="18"/>
        <v>2956</v>
      </c>
      <c r="O293" s="20">
        <f t="shared" si="18"/>
        <v>2052</v>
      </c>
      <c r="P293" s="20">
        <f t="shared" si="18"/>
        <v>0</v>
      </c>
      <c r="Q293" s="20">
        <f t="shared" si="18"/>
        <v>0</v>
      </c>
      <c r="R293" s="20">
        <f t="shared" si="18"/>
        <v>180482</v>
      </c>
      <c r="S293" s="20">
        <f t="shared" si="18"/>
        <v>4522</v>
      </c>
    </row>
    <row r="294" spans="1:19" ht="15">
      <c r="A294" s="21" t="s">
        <v>475</v>
      </c>
      <c r="B294" s="22"/>
      <c r="C294" s="23">
        <f>C306+C314+C339+C365</f>
        <v>1146488</v>
      </c>
      <c r="D294" s="23">
        <f aca="true" t="shared" si="19" ref="D294:S294">D306+D314+D339+D365</f>
        <v>1056268</v>
      </c>
      <c r="E294" s="23">
        <f t="shared" si="19"/>
        <v>722161</v>
      </c>
      <c r="F294" s="23">
        <f t="shared" si="19"/>
        <v>53310</v>
      </c>
      <c r="G294" s="23">
        <f t="shared" si="19"/>
        <v>198145</v>
      </c>
      <c r="H294" s="23">
        <f t="shared" si="19"/>
        <v>197971</v>
      </c>
      <c r="I294" s="23">
        <f t="shared" si="19"/>
        <v>82652</v>
      </c>
      <c r="J294" s="23">
        <f t="shared" si="19"/>
        <v>85782</v>
      </c>
      <c r="K294" s="23">
        <f t="shared" si="19"/>
        <v>58506</v>
      </c>
      <c r="L294" s="23">
        <f t="shared" si="19"/>
        <v>17862</v>
      </c>
      <c r="M294" s="23">
        <f t="shared" si="19"/>
        <v>17813</v>
      </c>
      <c r="N294" s="23">
        <f t="shared" si="19"/>
        <v>9414</v>
      </c>
      <c r="O294" s="23">
        <f t="shared" si="19"/>
        <v>4438</v>
      </c>
      <c r="P294" s="23">
        <f t="shared" si="19"/>
        <v>0</v>
      </c>
      <c r="Q294" s="23">
        <f t="shared" si="19"/>
        <v>0</v>
      </c>
      <c r="R294" s="23">
        <f t="shared" si="19"/>
        <v>1722</v>
      </c>
      <c r="S294" s="23">
        <f t="shared" si="19"/>
        <v>295</v>
      </c>
    </row>
    <row r="295" spans="1:19" ht="15">
      <c r="A295" s="21" t="s">
        <v>473</v>
      </c>
      <c r="B295" s="22"/>
      <c r="C295" s="23">
        <f>C306+C339</f>
        <v>827242</v>
      </c>
      <c r="D295" s="23">
        <f aca="true" t="shared" si="20" ref="D295:S295">D306+D339</f>
        <v>744899</v>
      </c>
      <c r="E295" s="23">
        <f t="shared" si="20"/>
        <v>507901</v>
      </c>
      <c r="F295" s="23">
        <f t="shared" si="20"/>
        <v>35142</v>
      </c>
      <c r="G295" s="23">
        <f t="shared" si="20"/>
        <v>143337</v>
      </c>
      <c r="H295" s="23">
        <f t="shared" si="20"/>
        <v>143197</v>
      </c>
      <c r="I295" s="23">
        <f t="shared" si="20"/>
        <v>58519</v>
      </c>
      <c r="J295" s="23">
        <f t="shared" si="20"/>
        <v>79130</v>
      </c>
      <c r="K295" s="23">
        <f t="shared" si="20"/>
        <v>53907</v>
      </c>
      <c r="L295" s="23">
        <f t="shared" si="20"/>
        <v>16519</v>
      </c>
      <c r="M295" s="23">
        <f t="shared" si="20"/>
        <v>16472</v>
      </c>
      <c r="N295" s="23">
        <f t="shared" si="20"/>
        <v>8704</v>
      </c>
      <c r="O295" s="23">
        <f t="shared" si="20"/>
        <v>3213</v>
      </c>
      <c r="P295" s="23">
        <f t="shared" si="20"/>
        <v>0</v>
      </c>
      <c r="Q295" s="23">
        <f t="shared" si="20"/>
        <v>0</v>
      </c>
      <c r="R295" s="23">
        <f t="shared" si="20"/>
        <v>1372</v>
      </c>
      <c r="S295" s="23">
        <f t="shared" si="20"/>
        <v>282</v>
      </c>
    </row>
    <row r="296" spans="1:19" ht="15">
      <c r="A296" s="21" t="s">
        <v>474</v>
      </c>
      <c r="B296" s="22"/>
      <c r="C296" s="23">
        <f>C314+C365</f>
        <v>319246</v>
      </c>
      <c r="D296" s="23">
        <f aca="true" t="shared" si="21" ref="D296:S296">D314+D365</f>
        <v>311369</v>
      </c>
      <c r="E296" s="23">
        <f t="shared" si="21"/>
        <v>214260</v>
      </c>
      <c r="F296" s="23">
        <f t="shared" si="21"/>
        <v>18168</v>
      </c>
      <c r="G296" s="23">
        <f t="shared" si="21"/>
        <v>54808</v>
      </c>
      <c r="H296" s="23">
        <f t="shared" si="21"/>
        <v>54774</v>
      </c>
      <c r="I296" s="23">
        <f t="shared" si="21"/>
        <v>24133</v>
      </c>
      <c r="J296" s="23">
        <f t="shared" si="21"/>
        <v>6652</v>
      </c>
      <c r="K296" s="23">
        <f t="shared" si="21"/>
        <v>4599</v>
      </c>
      <c r="L296" s="23">
        <f t="shared" si="21"/>
        <v>1343</v>
      </c>
      <c r="M296" s="23">
        <f t="shared" si="21"/>
        <v>1341</v>
      </c>
      <c r="N296" s="23">
        <f t="shared" si="21"/>
        <v>710</v>
      </c>
      <c r="O296" s="23">
        <f t="shared" si="21"/>
        <v>1225</v>
      </c>
      <c r="P296" s="23">
        <f t="shared" si="21"/>
        <v>0</v>
      </c>
      <c r="Q296" s="23">
        <f t="shared" si="21"/>
        <v>0</v>
      </c>
      <c r="R296" s="23">
        <f t="shared" si="21"/>
        <v>350</v>
      </c>
      <c r="S296" s="23">
        <f t="shared" si="21"/>
        <v>13</v>
      </c>
    </row>
    <row r="297" spans="1:19" ht="15">
      <c r="A297" s="6"/>
      <c r="B297" s="7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15">
      <c r="A298" s="6" t="s">
        <v>282</v>
      </c>
      <c r="B298" s="7" t="s">
        <v>402</v>
      </c>
      <c r="C298" s="8">
        <v>1091862</v>
      </c>
      <c r="D298" s="8">
        <v>588342</v>
      </c>
      <c r="E298" s="8">
        <v>454377</v>
      </c>
      <c r="F298" s="8">
        <v>39553</v>
      </c>
      <c r="G298" s="8">
        <v>85024</v>
      </c>
      <c r="H298" s="8">
        <v>36449</v>
      </c>
      <c r="I298" s="8">
        <v>9388</v>
      </c>
      <c r="J298" s="8">
        <v>499280</v>
      </c>
      <c r="K298" s="8">
        <v>384956</v>
      </c>
      <c r="L298" s="8">
        <v>81016</v>
      </c>
      <c r="M298" s="8">
        <v>67512</v>
      </c>
      <c r="N298" s="8">
        <v>33308</v>
      </c>
      <c r="O298" s="8">
        <v>4240</v>
      </c>
      <c r="P298" s="8">
        <v>0</v>
      </c>
      <c r="Q298" s="8">
        <v>0</v>
      </c>
      <c r="R298" s="8">
        <v>391217</v>
      </c>
      <c r="S298" s="8">
        <v>80965</v>
      </c>
    </row>
    <row r="299" spans="1:19" ht="15">
      <c r="A299" s="6" t="s">
        <v>58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39">
      <c r="A300" s="9" t="s">
        <v>59</v>
      </c>
      <c r="B300" s="7" t="s">
        <v>403</v>
      </c>
      <c r="C300" s="8">
        <v>38807</v>
      </c>
      <c r="D300" s="8">
        <v>25530</v>
      </c>
      <c r="E300" s="8">
        <v>19283</v>
      </c>
      <c r="F300" s="8">
        <v>290</v>
      </c>
      <c r="G300" s="8">
        <v>4096</v>
      </c>
      <c r="H300" s="8">
        <v>4056</v>
      </c>
      <c r="I300" s="8">
        <v>1861</v>
      </c>
      <c r="J300" s="8">
        <v>13129</v>
      </c>
      <c r="K300" s="8">
        <v>9676</v>
      </c>
      <c r="L300" s="8">
        <v>2236</v>
      </c>
      <c r="M300" s="8">
        <v>2216</v>
      </c>
      <c r="N300" s="8">
        <v>1217</v>
      </c>
      <c r="O300" s="8">
        <v>148</v>
      </c>
      <c r="P300" s="8">
        <v>0</v>
      </c>
      <c r="Q300" s="8">
        <v>0</v>
      </c>
      <c r="R300" s="8">
        <v>321</v>
      </c>
      <c r="S300" s="8">
        <v>119</v>
      </c>
    </row>
    <row r="301" spans="1:19" ht="15">
      <c r="A301" s="9" t="s">
        <v>61</v>
      </c>
      <c r="B301" s="7" t="s">
        <v>404</v>
      </c>
      <c r="C301" s="8">
        <v>850764</v>
      </c>
      <c r="D301" s="8">
        <v>379491</v>
      </c>
      <c r="E301" s="8">
        <v>289253</v>
      </c>
      <c r="F301" s="8">
        <v>24013</v>
      </c>
      <c r="G301" s="8">
        <v>59429</v>
      </c>
      <c r="H301" s="8">
        <v>26556</v>
      </c>
      <c r="I301" s="8">
        <v>6796</v>
      </c>
      <c r="J301" s="8">
        <v>467828</v>
      </c>
      <c r="K301" s="8">
        <v>360748</v>
      </c>
      <c r="L301" s="8">
        <v>75920</v>
      </c>
      <c r="M301" s="8">
        <v>63151</v>
      </c>
      <c r="N301" s="8">
        <v>31160</v>
      </c>
      <c r="O301" s="8">
        <v>3445</v>
      </c>
      <c r="P301" s="8">
        <v>0</v>
      </c>
      <c r="Q301" s="8">
        <v>0</v>
      </c>
      <c r="R301" s="8">
        <v>246127</v>
      </c>
      <c r="S301" s="8">
        <v>76538</v>
      </c>
    </row>
    <row r="302" spans="1:19" ht="15">
      <c r="A302" s="9" t="s">
        <v>286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26.25">
      <c r="A303" s="10" t="s">
        <v>287</v>
      </c>
      <c r="B303" s="7" t="s">
        <v>405</v>
      </c>
      <c r="C303" s="8">
        <v>99480</v>
      </c>
      <c r="D303" s="8">
        <v>85034</v>
      </c>
      <c r="E303" s="8">
        <v>64529</v>
      </c>
      <c r="F303" s="8">
        <v>5401</v>
      </c>
      <c r="G303" s="8">
        <v>12516</v>
      </c>
      <c r="H303" s="8">
        <v>4552</v>
      </c>
      <c r="I303" s="8">
        <v>2588</v>
      </c>
      <c r="J303" s="8">
        <v>14307</v>
      </c>
      <c r="K303" s="8">
        <v>11923</v>
      </c>
      <c r="L303" s="8">
        <v>2366</v>
      </c>
      <c r="M303" s="8">
        <v>32</v>
      </c>
      <c r="N303" s="8">
        <v>18</v>
      </c>
      <c r="O303" s="8">
        <v>139</v>
      </c>
      <c r="P303" s="8">
        <v>0</v>
      </c>
      <c r="Q303" s="8">
        <v>0</v>
      </c>
      <c r="R303" s="8">
        <v>53645</v>
      </c>
      <c r="S303" s="8">
        <v>14067</v>
      </c>
    </row>
    <row r="304" spans="1:19" ht="15">
      <c r="A304" s="9" t="s">
        <v>65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39">
      <c r="A305" s="10" t="s">
        <v>289</v>
      </c>
      <c r="B305" s="7" t="s">
        <v>406</v>
      </c>
      <c r="C305" s="8">
        <v>3019</v>
      </c>
      <c r="D305" s="8">
        <v>2400</v>
      </c>
      <c r="E305" s="8">
        <v>606</v>
      </c>
      <c r="F305" s="8">
        <v>0</v>
      </c>
      <c r="G305" s="8">
        <v>1137</v>
      </c>
      <c r="H305" s="8">
        <v>1137</v>
      </c>
      <c r="I305" s="8">
        <v>657</v>
      </c>
      <c r="J305" s="8">
        <v>57</v>
      </c>
      <c r="K305" s="8">
        <v>51</v>
      </c>
      <c r="L305" s="8">
        <v>6</v>
      </c>
      <c r="M305" s="8">
        <v>0</v>
      </c>
      <c r="N305" s="8">
        <v>0</v>
      </c>
      <c r="O305" s="8">
        <v>562</v>
      </c>
      <c r="P305" s="8">
        <v>0</v>
      </c>
      <c r="Q305" s="8">
        <v>0</v>
      </c>
      <c r="R305" s="8">
        <v>0</v>
      </c>
      <c r="S305" s="8">
        <v>57</v>
      </c>
    </row>
    <row r="306" spans="1:19" ht="26.25">
      <c r="A306" s="10" t="s">
        <v>291</v>
      </c>
      <c r="B306" s="7" t="s">
        <v>407</v>
      </c>
      <c r="C306" s="8">
        <v>503563</v>
      </c>
      <c r="D306" s="8">
        <v>444800</v>
      </c>
      <c r="E306" s="8">
        <v>286939</v>
      </c>
      <c r="F306" s="8">
        <v>20817</v>
      </c>
      <c r="G306" s="8">
        <v>89867</v>
      </c>
      <c r="H306" s="8">
        <v>89832</v>
      </c>
      <c r="I306" s="8">
        <v>47177</v>
      </c>
      <c r="J306" s="8">
        <v>56448</v>
      </c>
      <c r="K306" s="8">
        <v>36944</v>
      </c>
      <c r="L306" s="8">
        <v>12770</v>
      </c>
      <c r="M306" s="8">
        <v>12731</v>
      </c>
      <c r="N306" s="8">
        <v>6734</v>
      </c>
      <c r="O306" s="8">
        <v>2315</v>
      </c>
      <c r="P306" s="8">
        <v>0</v>
      </c>
      <c r="Q306" s="8">
        <v>0</v>
      </c>
      <c r="R306" s="8">
        <v>289</v>
      </c>
      <c r="S306" s="8">
        <v>234</v>
      </c>
    </row>
    <row r="307" spans="1:19" ht="26.25">
      <c r="A307" s="9" t="s">
        <v>70</v>
      </c>
      <c r="B307" s="7" t="s">
        <v>408</v>
      </c>
      <c r="C307" s="8">
        <v>241098</v>
      </c>
      <c r="D307" s="8">
        <v>208851</v>
      </c>
      <c r="E307" s="8">
        <v>165124</v>
      </c>
      <c r="F307" s="8">
        <v>15540</v>
      </c>
      <c r="G307" s="8">
        <v>25595</v>
      </c>
      <c r="H307" s="8">
        <v>9893</v>
      </c>
      <c r="I307" s="8">
        <v>2592</v>
      </c>
      <c r="J307" s="8">
        <v>31452</v>
      </c>
      <c r="K307" s="8">
        <v>24208</v>
      </c>
      <c r="L307" s="8">
        <v>5096</v>
      </c>
      <c r="M307" s="8">
        <v>4361</v>
      </c>
      <c r="N307" s="8">
        <v>2148</v>
      </c>
      <c r="O307" s="8">
        <v>795</v>
      </c>
      <c r="P307" s="8">
        <v>0</v>
      </c>
      <c r="Q307" s="8">
        <v>0</v>
      </c>
      <c r="R307" s="8">
        <v>145090</v>
      </c>
      <c r="S307" s="8">
        <v>4427</v>
      </c>
    </row>
    <row r="308" spans="1:19" ht="15">
      <c r="A308" s="9" t="s">
        <v>72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5">
      <c r="A309" s="10" t="s">
        <v>73</v>
      </c>
      <c r="B309" s="7" t="s">
        <v>409</v>
      </c>
      <c r="C309" s="8">
        <v>239754</v>
      </c>
      <c r="D309" s="8">
        <v>208174</v>
      </c>
      <c r="E309" s="8">
        <v>164864</v>
      </c>
      <c r="F309" s="8">
        <v>15523</v>
      </c>
      <c r="G309" s="8">
        <v>25397</v>
      </c>
      <c r="H309" s="8">
        <v>9695</v>
      </c>
      <c r="I309" s="8">
        <v>2390</v>
      </c>
      <c r="J309" s="8">
        <v>30910</v>
      </c>
      <c r="K309" s="8">
        <v>23819</v>
      </c>
      <c r="L309" s="8">
        <v>5014</v>
      </c>
      <c r="M309" s="8">
        <v>4279</v>
      </c>
      <c r="N309" s="8">
        <v>2077</v>
      </c>
      <c r="O309" s="8">
        <v>670</v>
      </c>
      <c r="P309" s="8">
        <v>0</v>
      </c>
      <c r="Q309" s="8">
        <v>0</v>
      </c>
      <c r="R309" s="8">
        <v>145090</v>
      </c>
      <c r="S309" s="8">
        <v>4420</v>
      </c>
    </row>
    <row r="310" spans="1:19" ht="15">
      <c r="A310" s="10" t="s">
        <v>75</v>
      </c>
      <c r="B310" s="7" t="s">
        <v>410</v>
      </c>
      <c r="C310" s="8">
        <v>1344</v>
      </c>
      <c r="D310" s="8">
        <v>677</v>
      </c>
      <c r="E310" s="8">
        <v>260</v>
      </c>
      <c r="F310" s="8">
        <v>17</v>
      </c>
      <c r="G310" s="8">
        <v>198</v>
      </c>
      <c r="H310" s="8">
        <v>198</v>
      </c>
      <c r="I310" s="8">
        <v>202</v>
      </c>
      <c r="J310" s="8">
        <v>542</v>
      </c>
      <c r="K310" s="8">
        <v>389</v>
      </c>
      <c r="L310" s="8">
        <v>82</v>
      </c>
      <c r="M310" s="8">
        <v>82</v>
      </c>
      <c r="N310" s="8">
        <v>71</v>
      </c>
      <c r="O310" s="8">
        <v>125</v>
      </c>
      <c r="P310" s="8">
        <v>0</v>
      </c>
      <c r="Q310" s="8">
        <v>0</v>
      </c>
      <c r="R310" s="8">
        <v>0</v>
      </c>
      <c r="S310" s="8">
        <v>7</v>
      </c>
    </row>
    <row r="311" spans="1:19" ht="26.25">
      <c r="A311" s="9" t="s">
        <v>411</v>
      </c>
      <c r="B311" s="7" t="s">
        <v>412</v>
      </c>
      <c r="C311" s="8">
        <v>51213</v>
      </c>
      <c r="D311" s="8">
        <v>50241</v>
      </c>
      <c r="E311" s="8">
        <v>39623</v>
      </c>
      <c r="F311" s="8">
        <v>3683</v>
      </c>
      <c r="G311" s="8">
        <v>6126</v>
      </c>
      <c r="H311" s="8">
        <v>2581</v>
      </c>
      <c r="I311" s="8">
        <v>809</v>
      </c>
      <c r="J311" s="8">
        <v>875</v>
      </c>
      <c r="K311" s="8">
        <v>717</v>
      </c>
      <c r="L311" s="8">
        <v>141</v>
      </c>
      <c r="M311" s="8">
        <v>6</v>
      </c>
      <c r="N311" s="8">
        <v>17</v>
      </c>
      <c r="O311" s="8">
        <v>97</v>
      </c>
      <c r="P311" s="8">
        <v>0</v>
      </c>
      <c r="Q311" s="8">
        <v>0</v>
      </c>
      <c r="R311" s="8">
        <v>32948</v>
      </c>
      <c r="S311" s="8">
        <v>816</v>
      </c>
    </row>
    <row r="312" spans="1:19" ht="15">
      <c r="A312" s="9" t="s">
        <v>65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39">
      <c r="A313" s="10" t="s">
        <v>289</v>
      </c>
      <c r="B313" s="7" t="s">
        <v>413</v>
      </c>
      <c r="C313" s="8">
        <v>575659</v>
      </c>
      <c r="D313" s="8">
        <v>535474</v>
      </c>
      <c r="E313" s="8">
        <v>394640</v>
      </c>
      <c r="F313" s="8">
        <v>34829</v>
      </c>
      <c r="G313" s="8">
        <v>79650</v>
      </c>
      <c r="H313" s="8">
        <v>60892</v>
      </c>
      <c r="I313" s="8">
        <v>26355</v>
      </c>
      <c r="J313" s="8">
        <v>38348</v>
      </c>
      <c r="K313" s="8">
        <v>29018</v>
      </c>
      <c r="L313" s="8">
        <v>6459</v>
      </c>
      <c r="M313" s="8">
        <v>5708</v>
      </c>
      <c r="N313" s="8">
        <v>2871</v>
      </c>
      <c r="O313" s="8">
        <v>1837</v>
      </c>
      <c r="P313" s="8">
        <v>0</v>
      </c>
      <c r="Q313" s="8">
        <v>0</v>
      </c>
      <c r="R313" s="8">
        <v>180889</v>
      </c>
      <c r="S313" s="8">
        <v>4516</v>
      </c>
    </row>
    <row r="314" spans="1:19" ht="39">
      <c r="A314" s="10" t="s">
        <v>299</v>
      </c>
      <c r="B314" s="7" t="s">
        <v>414</v>
      </c>
      <c r="C314" s="8">
        <v>282386</v>
      </c>
      <c r="D314" s="8">
        <v>276149</v>
      </c>
      <c r="E314" s="8">
        <v>187750</v>
      </c>
      <c r="F314" s="8">
        <v>16567</v>
      </c>
      <c r="G314" s="8">
        <v>48652</v>
      </c>
      <c r="H314" s="8">
        <v>48636</v>
      </c>
      <c r="I314" s="8">
        <v>23180</v>
      </c>
      <c r="J314" s="8">
        <v>5201</v>
      </c>
      <c r="K314" s="8">
        <v>3548</v>
      </c>
      <c r="L314" s="8">
        <v>1069</v>
      </c>
      <c r="M314" s="8">
        <v>1067</v>
      </c>
      <c r="N314" s="8">
        <v>584</v>
      </c>
      <c r="O314" s="8">
        <v>1036</v>
      </c>
      <c r="P314" s="8">
        <v>0</v>
      </c>
      <c r="Q314" s="8">
        <v>0</v>
      </c>
      <c r="R314" s="8">
        <v>155</v>
      </c>
      <c r="S314" s="8">
        <v>13</v>
      </c>
    </row>
    <row r="315" spans="1:19" ht="15">
      <c r="A315" s="6" t="s">
        <v>94</v>
      </c>
      <c r="B315" s="7" t="s">
        <v>415</v>
      </c>
      <c r="C315" s="8">
        <v>199697</v>
      </c>
      <c r="D315" s="8">
        <v>150750</v>
      </c>
      <c r="E315" s="8">
        <v>126164</v>
      </c>
      <c r="F315" s="8">
        <v>5049</v>
      </c>
      <c r="G315" s="8">
        <v>18452</v>
      </c>
      <c r="H315" s="8">
        <v>4501</v>
      </c>
      <c r="I315" s="8">
        <v>1085</v>
      </c>
      <c r="J315" s="8">
        <v>48923</v>
      </c>
      <c r="K315" s="8">
        <v>39091</v>
      </c>
      <c r="L315" s="8">
        <v>8102</v>
      </c>
      <c r="M315" s="8">
        <v>3030</v>
      </c>
      <c r="N315" s="8">
        <v>1730</v>
      </c>
      <c r="O315" s="8">
        <v>24</v>
      </c>
      <c r="P315" s="8">
        <v>0</v>
      </c>
      <c r="Q315" s="8">
        <v>0</v>
      </c>
      <c r="R315" s="8">
        <v>123890</v>
      </c>
      <c r="S315" s="8">
        <v>31042</v>
      </c>
    </row>
    <row r="316" spans="1:19" ht="15">
      <c r="A316" s="6" t="s">
        <v>72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5">
      <c r="A317" s="9" t="s">
        <v>96</v>
      </c>
      <c r="B317" s="7" t="s">
        <v>416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</row>
    <row r="318" spans="1:19" ht="26.25">
      <c r="A318" s="9" t="s">
        <v>98</v>
      </c>
      <c r="B318" s="7" t="s">
        <v>417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</row>
    <row r="319" spans="1:19" ht="15">
      <c r="A319" s="9" t="s">
        <v>72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5">
      <c r="A320" s="10" t="s">
        <v>100</v>
      </c>
      <c r="B320" s="7" t="s">
        <v>418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</row>
    <row r="321" spans="1:19" ht="15">
      <c r="A321" s="10" t="s">
        <v>102</v>
      </c>
      <c r="B321" s="7" t="s">
        <v>419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</row>
    <row r="322" spans="1:19" ht="15">
      <c r="A322" s="10" t="s">
        <v>104</v>
      </c>
      <c r="B322" s="7" t="s">
        <v>420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</row>
    <row r="323" spans="1:19" ht="39">
      <c r="A323" s="9" t="s">
        <v>106</v>
      </c>
      <c r="B323" s="7" t="s">
        <v>421</v>
      </c>
      <c r="C323" s="8">
        <v>195753</v>
      </c>
      <c r="D323" s="8">
        <v>146806</v>
      </c>
      <c r="E323" s="8">
        <v>123222</v>
      </c>
      <c r="F323" s="8">
        <v>5049</v>
      </c>
      <c r="G323" s="8">
        <v>17781</v>
      </c>
      <c r="H323" s="8">
        <v>3830</v>
      </c>
      <c r="I323" s="8">
        <v>754</v>
      </c>
      <c r="J323" s="8">
        <v>48923</v>
      </c>
      <c r="K323" s="8">
        <v>39091</v>
      </c>
      <c r="L323" s="8">
        <v>8102</v>
      </c>
      <c r="M323" s="8">
        <v>3030</v>
      </c>
      <c r="N323" s="8">
        <v>1730</v>
      </c>
      <c r="O323" s="8">
        <v>24</v>
      </c>
      <c r="P323" s="8">
        <v>0</v>
      </c>
      <c r="Q323" s="8">
        <v>0</v>
      </c>
      <c r="R323" s="8">
        <v>123890</v>
      </c>
      <c r="S323" s="8">
        <v>31042</v>
      </c>
    </row>
    <row r="324" spans="1:19" ht="15">
      <c r="A324" s="10" t="s">
        <v>108</v>
      </c>
      <c r="B324" s="7" t="s">
        <v>422</v>
      </c>
      <c r="C324" s="8">
        <v>187995</v>
      </c>
      <c r="D324" s="8">
        <v>139087</v>
      </c>
      <c r="E324" s="8">
        <v>117332</v>
      </c>
      <c r="F324" s="8">
        <v>4300</v>
      </c>
      <c r="G324" s="8">
        <v>16703</v>
      </c>
      <c r="H324" s="8">
        <v>3684</v>
      </c>
      <c r="I324" s="8">
        <v>752</v>
      </c>
      <c r="J324" s="8">
        <v>48888</v>
      </c>
      <c r="K324" s="8">
        <v>39061</v>
      </c>
      <c r="L324" s="8">
        <v>8097</v>
      </c>
      <c r="M324" s="8">
        <v>3030</v>
      </c>
      <c r="N324" s="8">
        <v>1730</v>
      </c>
      <c r="O324" s="8">
        <v>20</v>
      </c>
      <c r="P324" s="8">
        <v>0</v>
      </c>
      <c r="Q324" s="8">
        <v>0</v>
      </c>
      <c r="R324" s="8">
        <v>116894</v>
      </c>
      <c r="S324" s="8">
        <v>31007</v>
      </c>
    </row>
    <row r="325" spans="1:19" ht="26.25">
      <c r="A325" s="11" t="s">
        <v>110</v>
      </c>
      <c r="B325" s="7" t="s">
        <v>423</v>
      </c>
      <c r="C325" s="8">
        <v>44467</v>
      </c>
      <c r="D325" s="8">
        <v>37152</v>
      </c>
      <c r="E325" s="8">
        <v>31080</v>
      </c>
      <c r="F325" s="8">
        <v>1294</v>
      </c>
      <c r="G325" s="8">
        <v>4508</v>
      </c>
      <c r="H325" s="8">
        <v>1794</v>
      </c>
      <c r="I325" s="8">
        <v>270</v>
      </c>
      <c r="J325" s="8">
        <v>7315</v>
      </c>
      <c r="K325" s="8">
        <v>6112</v>
      </c>
      <c r="L325" s="8">
        <v>1201</v>
      </c>
      <c r="M325" s="8">
        <v>4</v>
      </c>
      <c r="N325" s="8">
        <v>2</v>
      </c>
      <c r="O325" s="8">
        <v>0</v>
      </c>
      <c r="P325" s="8">
        <v>0</v>
      </c>
      <c r="Q325" s="8">
        <v>0</v>
      </c>
      <c r="R325" s="8">
        <v>24983</v>
      </c>
      <c r="S325" s="8">
        <v>7299</v>
      </c>
    </row>
    <row r="326" spans="1:19" ht="15">
      <c r="A326" s="10" t="s">
        <v>112</v>
      </c>
      <c r="B326" s="7" t="s">
        <v>424</v>
      </c>
      <c r="C326" s="8">
        <v>7758</v>
      </c>
      <c r="D326" s="8">
        <v>7719</v>
      </c>
      <c r="E326" s="8">
        <v>5890</v>
      </c>
      <c r="F326" s="8">
        <v>749</v>
      </c>
      <c r="G326" s="8">
        <v>1078</v>
      </c>
      <c r="H326" s="8">
        <v>146</v>
      </c>
      <c r="I326" s="8">
        <v>2</v>
      </c>
      <c r="J326" s="8">
        <v>35</v>
      </c>
      <c r="K326" s="8">
        <v>30</v>
      </c>
      <c r="L326" s="8">
        <v>5</v>
      </c>
      <c r="M326" s="8">
        <v>0</v>
      </c>
      <c r="N326" s="8">
        <v>0</v>
      </c>
      <c r="O326" s="8">
        <v>4</v>
      </c>
      <c r="P326" s="8">
        <v>0</v>
      </c>
      <c r="Q326" s="8">
        <v>0</v>
      </c>
      <c r="R326" s="8">
        <v>6996</v>
      </c>
      <c r="S326" s="8">
        <v>35</v>
      </c>
    </row>
    <row r="327" spans="1:19" ht="26.25">
      <c r="A327" s="9" t="s">
        <v>114</v>
      </c>
      <c r="B327" s="7" t="s">
        <v>425</v>
      </c>
      <c r="C327" s="8">
        <v>3944</v>
      </c>
      <c r="D327" s="8">
        <v>3944</v>
      </c>
      <c r="E327" s="8">
        <v>2942</v>
      </c>
      <c r="F327" s="8">
        <v>0</v>
      </c>
      <c r="G327" s="8">
        <v>671</v>
      </c>
      <c r="H327" s="8">
        <v>671</v>
      </c>
      <c r="I327" s="8">
        <v>331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</row>
    <row r="328" spans="1:19" ht="39">
      <c r="A328" s="10" t="s">
        <v>116</v>
      </c>
      <c r="B328" s="7" t="s">
        <v>426</v>
      </c>
      <c r="C328" s="8">
        <v>3944</v>
      </c>
      <c r="D328" s="8">
        <v>3944</v>
      </c>
      <c r="E328" s="8">
        <v>2942</v>
      </c>
      <c r="F328" s="8">
        <v>0</v>
      </c>
      <c r="G328" s="8">
        <v>671</v>
      </c>
      <c r="H328" s="8">
        <v>671</v>
      </c>
      <c r="I328" s="8">
        <v>331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</row>
    <row r="329" spans="1:19" ht="39">
      <c r="A329" s="10" t="s">
        <v>118</v>
      </c>
      <c r="B329" s="7" t="s">
        <v>427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</row>
    <row r="330" spans="1:19" ht="26.25">
      <c r="A330" s="6" t="s">
        <v>120</v>
      </c>
      <c r="B330" s="7" t="s">
        <v>428</v>
      </c>
      <c r="C330" s="8">
        <v>545</v>
      </c>
      <c r="D330" s="8">
        <v>540</v>
      </c>
      <c r="E330" s="8">
        <v>433</v>
      </c>
      <c r="F330" s="8">
        <v>32</v>
      </c>
      <c r="G330" s="8">
        <v>75</v>
      </c>
      <c r="H330" s="8">
        <v>2</v>
      </c>
      <c r="I330" s="8">
        <v>0</v>
      </c>
      <c r="J330" s="8">
        <v>5</v>
      </c>
      <c r="K330" s="8">
        <v>4</v>
      </c>
      <c r="L330" s="8">
        <v>1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489</v>
      </c>
      <c r="S330" s="8">
        <v>5</v>
      </c>
    </row>
    <row r="331" spans="1:19" ht="15">
      <c r="A331" s="6" t="s">
        <v>72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39">
      <c r="A332" s="9" t="s">
        <v>122</v>
      </c>
      <c r="B332" s="7" t="s">
        <v>429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</row>
    <row r="333" spans="1:19" ht="15">
      <c r="A333" s="9" t="s">
        <v>124</v>
      </c>
      <c r="B333" s="7" t="s">
        <v>430</v>
      </c>
      <c r="C333" s="8">
        <v>455</v>
      </c>
      <c r="D333" s="8">
        <v>450</v>
      </c>
      <c r="E333" s="8">
        <v>353</v>
      </c>
      <c r="F333" s="8">
        <v>32</v>
      </c>
      <c r="G333" s="8">
        <v>65</v>
      </c>
      <c r="H333" s="8">
        <v>0</v>
      </c>
      <c r="I333" s="8">
        <v>0</v>
      </c>
      <c r="J333" s="8">
        <v>5</v>
      </c>
      <c r="K333" s="8">
        <v>4</v>
      </c>
      <c r="L333" s="8">
        <v>1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443</v>
      </c>
      <c r="S333" s="8">
        <v>5</v>
      </c>
    </row>
    <row r="334" spans="1:19" ht="26.25">
      <c r="A334" s="9" t="s">
        <v>126</v>
      </c>
      <c r="B334" s="7" t="s">
        <v>431</v>
      </c>
      <c r="C334" s="8">
        <v>90</v>
      </c>
      <c r="D334" s="8">
        <v>90</v>
      </c>
      <c r="E334" s="8">
        <v>80</v>
      </c>
      <c r="F334" s="8">
        <v>0</v>
      </c>
      <c r="G334" s="8">
        <v>10</v>
      </c>
      <c r="H334" s="8">
        <v>2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46</v>
      </c>
      <c r="S334" s="8">
        <v>0</v>
      </c>
    </row>
    <row r="335" spans="1:19" ht="39">
      <c r="A335" s="9" t="s">
        <v>128</v>
      </c>
      <c r="B335" s="7" t="s">
        <v>432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15">
      <c r="A336" s="6" t="s">
        <v>65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5">
      <c r="A337" s="9" t="s">
        <v>130</v>
      </c>
      <c r="B337" s="7" t="s">
        <v>433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</row>
    <row r="338" spans="1:19" ht="26.25">
      <c r="A338" s="10" t="s">
        <v>132</v>
      </c>
      <c r="B338" s="7" t="s">
        <v>434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</row>
    <row r="339" spans="1:19" ht="51.75">
      <c r="A339" s="6" t="s">
        <v>435</v>
      </c>
      <c r="B339" s="7" t="s">
        <v>436</v>
      </c>
      <c r="C339" s="8">
        <v>323679</v>
      </c>
      <c r="D339" s="8">
        <v>300099</v>
      </c>
      <c r="E339" s="8">
        <v>220962</v>
      </c>
      <c r="F339" s="8">
        <v>14325</v>
      </c>
      <c r="G339" s="8">
        <v>53470</v>
      </c>
      <c r="H339" s="8">
        <v>53365</v>
      </c>
      <c r="I339" s="8">
        <v>11342</v>
      </c>
      <c r="J339" s="8">
        <v>22682</v>
      </c>
      <c r="K339" s="8">
        <v>16963</v>
      </c>
      <c r="L339" s="8">
        <v>3749</v>
      </c>
      <c r="M339" s="8">
        <v>3741</v>
      </c>
      <c r="N339" s="8">
        <v>1970</v>
      </c>
      <c r="O339" s="8">
        <v>898</v>
      </c>
      <c r="P339" s="8">
        <v>0</v>
      </c>
      <c r="Q339" s="8">
        <v>0</v>
      </c>
      <c r="R339" s="8">
        <v>1083</v>
      </c>
      <c r="S339" s="8">
        <v>48</v>
      </c>
    </row>
    <row r="340" spans="1:19" ht="15">
      <c r="A340" s="6" t="s">
        <v>72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5">
      <c r="A341" s="9" t="s">
        <v>136</v>
      </c>
      <c r="B341" s="7" t="s">
        <v>437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</row>
    <row r="342" spans="1:19" ht="51.75">
      <c r="A342" s="9" t="s">
        <v>138</v>
      </c>
      <c r="B342" s="7" t="s">
        <v>438</v>
      </c>
      <c r="C342" s="8">
        <v>31033</v>
      </c>
      <c r="D342" s="8">
        <v>29558</v>
      </c>
      <c r="E342" s="8">
        <v>21317</v>
      </c>
      <c r="F342" s="8">
        <v>1601</v>
      </c>
      <c r="G342" s="8">
        <v>6293</v>
      </c>
      <c r="H342" s="8">
        <v>6262</v>
      </c>
      <c r="I342" s="8">
        <v>347</v>
      </c>
      <c r="J342" s="8">
        <v>1445</v>
      </c>
      <c r="K342" s="8">
        <v>1071</v>
      </c>
      <c r="L342" s="8">
        <v>242</v>
      </c>
      <c r="M342" s="8">
        <v>237</v>
      </c>
      <c r="N342" s="8">
        <v>132</v>
      </c>
      <c r="O342" s="8">
        <v>30</v>
      </c>
      <c r="P342" s="8">
        <v>0</v>
      </c>
      <c r="Q342" s="8">
        <v>0</v>
      </c>
      <c r="R342" s="8">
        <v>159</v>
      </c>
      <c r="S342" s="8">
        <v>28</v>
      </c>
    </row>
    <row r="343" spans="1:19" ht="15">
      <c r="A343" s="9" t="s">
        <v>140</v>
      </c>
      <c r="B343" s="7" t="s">
        <v>439</v>
      </c>
      <c r="C343" s="8">
        <v>292646</v>
      </c>
      <c r="D343" s="8">
        <v>270541</v>
      </c>
      <c r="E343" s="8">
        <v>199645</v>
      </c>
      <c r="F343" s="8">
        <v>12724</v>
      </c>
      <c r="G343" s="8">
        <v>47177</v>
      </c>
      <c r="H343" s="8">
        <v>47103</v>
      </c>
      <c r="I343" s="8">
        <v>10995</v>
      </c>
      <c r="J343" s="8">
        <v>21237</v>
      </c>
      <c r="K343" s="8">
        <v>15892</v>
      </c>
      <c r="L343" s="8">
        <v>3507</v>
      </c>
      <c r="M343" s="8">
        <v>3504</v>
      </c>
      <c r="N343" s="8">
        <v>1838</v>
      </c>
      <c r="O343" s="8">
        <v>868</v>
      </c>
      <c r="P343" s="8">
        <v>0</v>
      </c>
      <c r="Q343" s="8">
        <v>0</v>
      </c>
      <c r="R343" s="8">
        <v>924</v>
      </c>
      <c r="S343" s="8">
        <v>20</v>
      </c>
    </row>
    <row r="344" spans="1:19" ht="15">
      <c r="A344" s="6" t="s">
        <v>142</v>
      </c>
      <c r="B344" s="7" t="s">
        <v>440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</row>
    <row r="345" spans="1:19" ht="26.25">
      <c r="A345" s="6" t="s">
        <v>144</v>
      </c>
      <c r="B345" s="7" t="s">
        <v>441</v>
      </c>
      <c r="C345" s="8">
        <v>47351</v>
      </c>
      <c r="D345" s="8">
        <v>46120</v>
      </c>
      <c r="E345" s="8">
        <v>38432</v>
      </c>
      <c r="F345" s="8">
        <v>2374</v>
      </c>
      <c r="G345" s="8">
        <v>4810</v>
      </c>
      <c r="H345" s="8">
        <v>1766</v>
      </c>
      <c r="I345" s="8">
        <v>504</v>
      </c>
      <c r="J345" s="8">
        <v>1199</v>
      </c>
      <c r="K345" s="8">
        <v>912</v>
      </c>
      <c r="L345" s="8">
        <v>189</v>
      </c>
      <c r="M345" s="8">
        <v>176</v>
      </c>
      <c r="N345" s="8">
        <v>98</v>
      </c>
      <c r="O345" s="8">
        <v>32</v>
      </c>
      <c r="P345" s="8">
        <v>0</v>
      </c>
      <c r="Q345" s="8">
        <v>0</v>
      </c>
      <c r="R345" s="8">
        <v>34812</v>
      </c>
      <c r="S345" s="8">
        <v>81</v>
      </c>
    </row>
    <row r="346" spans="1:19" ht="15">
      <c r="A346" s="9" t="s">
        <v>73</v>
      </c>
      <c r="B346" s="7" t="s">
        <v>442</v>
      </c>
      <c r="C346" s="8">
        <v>46579</v>
      </c>
      <c r="D346" s="8">
        <v>45361</v>
      </c>
      <c r="E346" s="8">
        <v>37880</v>
      </c>
      <c r="F346" s="8">
        <v>2371</v>
      </c>
      <c r="G346" s="8">
        <v>4681</v>
      </c>
      <c r="H346" s="8">
        <v>1637</v>
      </c>
      <c r="I346" s="8">
        <v>429</v>
      </c>
      <c r="J346" s="8">
        <v>1186</v>
      </c>
      <c r="K346" s="8">
        <v>903</v>
      </c>
      <c r="L346" s="8">
        <v>188</v>
      </c>
      <c r="M346" s="8">
        <v>175</v>
      </c>
      <c r="N346" s="8">
        <v>95</v>
      </c>
      <c r="O346" s="8">
        <v>32</v>
      </c>
      <c r="P346" s="8">
        <v>0</v>
      </c>
      <c r="Q346" s="8">
        <v>0</v>
      </c>
      <c r="R346" s="8">
        <v>34812</v>
      </c>
      <c r="S346" s="8">
        <v>81</v>
      </c>
    </row>
    <row r="347" spans="1:19" ht="15">
      <c r="A347" s="9" t="s">
        <v>75</v>
      </c>
      <c r="B347" s="7" t="s">
        <v>443</v>
      </c>
      <c r="C347" s="8">
        <v>772</v>
      </c>
      <c r="D347" s="8">
        <v>759</v>
      </c>
      <c r="E347" s="8">
        <v>552</v>
      </c>
      <c r="F347" s="8">
        <v>3</v>
      </c>
      <c r="G347" s="8">
        <v>129</v>
      </c>
      <c r="H347" s="8">
        <v>129</v>
      </c>
      <c r="I347" s="8">
        <v>75</v>
      </c>
      <c r="J347" s="8">
        <v>13</v>
      </c>
      <c r="K347" s="8">
        <v>9</v>
      </c>
      <c r="L347" s="8">
        <v>1</v>
      </c>
      <c r="M347" s="8">
        <v>1</v>
      </c>
      <c r="N347" s="8">
        <v>3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</row>
    <row r="348" spans="1:19" ht="26.25">
      <c r="A348" s="6" t="s">
        <v>148</v>
      </c>
      <c r="B348" s="7" t="s">
        <v>444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</row>
    <row r="349" spans="1:19" ht="26.25">
      <c r="A349" s="6" t="s">
        <v>150</v>
      </c>
      <c r="B349" s="7" t="s">
        <v>445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</row>
    <row r="350" spans="1:19" ht="15">
      <c r="A350" s="9" t="s">
        <v>100</v>
      </c>
      <c r="B350" s="7" t="s">
        <v>446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</row>
    <row r="351" spans="1:19" ht="15">
      <c r="A351" s="9" t="s">
        <v>102</v>
      </c>
      <c r="B351" s="7" t="s">
        <v>447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</row>
    <row r="352" spans="1:19" ht="39">
      <c r="A352" s="6" t="s">
        <v>106</v>
      </c>
      <c r="B352" s="7" t="s">
        <v>448</v>
      </c>
      <c r="C352" s="8">
        <v>46080</v>
      </c>
      <c r="D352" s="8">
        <v>44848</v>
      </c>
      <c r="E352" s="8">
        <v>37475</v>
      </c>
      <c r="F352" s="8">
        <v>2374</v>
      </c>
      <c r="G352" s="8">
        <v>4590</v>
      </c>
      <c r="H352" s="8">
        <v>1546</v>
      </c>
      <c r="I352" s="8">
        <v>409</v>
      </c>
      <c r="J352" s="8">
        <v>1200</v>
      </c>
      <c r="K352" s="8">
        <v>912</v>
      </c>
      <c r="L352" s="8">
        <v>190</v>
      </c>
      <c r="M352" s="8">
        <v>176</v>
      </c>
      <c r="N352" s="8">
        <v>98</v>
      </c>
      <c r="O352" s="8">
        <v>32</v>
      </c>
      <c r="P352" s="8">
        <v>0</v>
      </c>
      <c r="Q352" s="8">
        <v>0</v>
      </c>
      <c r="R352" s="8">
        <v>34812</v>
      </c>
      <c r="S352" s="8">
        <v>80</v>
      </c>
    </row>
    <row r="353" spans="1:19" ht="15">
      <c r="A353" s="9" t="s">
        <v>108</v>
      </c>
      <c r="B353" s="7" t="s">
        <v>449</v>
      </c>
      <c r="C353" s="8">
        <v>44134</v>
      </c>
      <c r="D353" s="8">
        <v>42902</v>
      </c>
      <c r="E353" s="8">
        <v>36079</v>
      </c>
      <c r="F353" s="8">
        <v>2118</v>
      </c>
      <c r="G353" s="8">
        <v>4296</v>
      </c>
      <c r="H353" s="8">
        <v>1510</v>
      </c>
      <c r="I353" s="8">
        <v>409</v>
      </c>
      <c r="J353" s="8">
        <v>1200</v>
      </c>
      <c r="K353" s="8">
        <v>912</v>
      </c>
      <c r="L353" s="8">
        <v>190</v>
      </c>
      <c r="M353" s="8">
        <v>176</v>
      </c>
      <c r="N353" s="8">
        <v>98</v>
      </c>
      <c r="O353" s="8">
        <v>32</v>
      </c>
      <c r="P353" s="8">
        <v>0</v>
      </c>
      <c r="Q353" s="8">
        <v>0</v>
      </c>
      <c r="R353" s="8">
        <v>33080</v>
      </c>
      <c r="S353" s="8">
        <v>80</v>
      </c>
    </row>
    <row r="354" spans="1:19" ht="26.25">
      <c r="A354" s="10" t="s">
        <v>110</v>
      </c>
      <c r="B354" s="7" t="s">
        <v>450</v>
      </c>
      <c r="C354" s="8">
        <v>12234</v>
      </c>
      <c r="D354" s="8">
        <v>12212</v>
      </c>
      <c r="E354" s="8">
        <v>10091</v>
      </c>
      <c r="F354" s="8">
        <v>710</v>
      </c>
      <c r="G354" s="8">
        <v>1316</v>
      </c>
      <c r="H354" s="8">
        <v>675</v>
      </c>
      <c r="I354" s="8">
        <v>95</v>
      </c>
      <c r="J354" s="8">
        <v>19</v>
      </c>
      <c r="K354" s="8">
        <v>15</v>
      </c>
      <c r="L354" s="8">
        <v>4</v>
      </c>
      <c r="M354" s="8">
        <v>0</v>
      </c>
      <c r="N354" s="8">
        <v>0</v>
      </c>
      <c r="O354" s="8">
        <v>3</v>
      </c>
      <c r="P354" s="8">
        <v>0</v>
      </c>
      <c r="Q354" s="8">
        <v>0</v>
      </c>
      <c r="R354" s="8">
        <v>7762</v>
      </c>
      <c r="S354" s="8">
        <v>17</v>
      </c>
    </row>
    <row r="355" spans="1:19" ht="15">
      <c r="A355" s="9" t="s">
        <v>112</v>
      </c>
      <c r="B355" s="7" t="s">
        <v>451</v>
      </c>
      <c r="C355" s="8">
        <v>1946</v>
      </c>
      <c r="D355" s="8">
        <v>1946</v>
      </c>
      <c r="E355" s="8">
        <v>1396</v>
      </c>
      <c r="F355" s="8">
        <v>256</v>
      </c>
      <c r="G355" s="8">
        <v>294</v>
      </c>
      <c r="H355" s="8">
        <v>36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1732</v>
      </c>
      <c r="S355" s="8">
        <v>0</v>
      </c>
    </row>
    <row r="356" spans="1:19" ht="26.25">
      <c r="A356" s="6" t="s">
        <v>158</v>
      </c>
      <c r="B356" s="7" t="s">
        <v>452</v>
      </c>
      <c r="C356" s="8">
        <v>1270</v>
      </c>
      <c r="D356" s="8">
        <v>1270</v>
      </c>
      <c r="E356" s="8">
        <v>955</v>
      </c>
      <c r="F356" s="8">
        <v>0</v>
      </c>
      <c r="G356" s="8">
        <v>220</v>
      </c>
      <c r="H356" s="8">
        <v>220</v>
      </c>
      <c r="I356" s="8">
        <v>95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</row>
    <row r="357" spans="1:19" ht="39">
      <c r="A357" s="9" t="s">
        <v>116</v>
      </c>
      <c r="B357" s="7" t="s">
        <v>453</v>
      </c>
      <c r="C357" s="8">
        <v>1270</v>
      </c>
      <c r="D357" s="8">
        <v>1270</v>
      </c>
      <c r="E357" s="8">
        <v>955</v>
      </c>
      <c r="F357" s="8">
        <v>0</v>
      </c>
      <c r="G357" s="8">
        <v>220</v>
      </c>
      <c r="H357" s="8">
        <v>220</v>
      </c>
      <c r="I357" s="8">
        <v>95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</row>
    <row r="358" spans="1:19" ht="39">
      <c r="A358" s="9" t="s">
        <v>118</v>
      </c>
      <c r="B358" s="7" t="s">
        <v>454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</row>
    <row r="359" spans="1:19" ht="26.25">
      <c r="A359" s="6" t="s">
        <v>162</v>
      </c>
      <c r="B359" s="7" t="s">
        <v>455</v>
      </c>
      <c r="C359" s="8">
        <v>340</v>
      </c>
      <c r="D359" s="8">
        <v>338</v>
      </c>
      <c r="E359" s="8">
        <v>280</v>
      </c>
      <c r="F359" s="8">
        <v>24</v>
      </c>
      <c r="G359" s="8">
        <v>34</v>
      </c>
      <c r="H359" s="8">
        <v>6</v>
      </c>
      <c r="I359" s="8">
        <v>0</v>
      </c>
      <c r="J359" s="8">
        <v>2</v>
      </c>
      <c r="K359" s="8">
        <v>2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230</v>
      </c>
      <c r="S359" s="8">
        <v>1</v>
      </c>
    </row>
    <row r="360" spans="1:19" ht="39">
      <c r="A360" s="9" t="s">
        <v>122</v>
      </c>
      <c r="B360" s="7" t="s">
        <v>456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</row>
    <row r="361" spans="1:19" ht="15">
      <c r="A361" s="9" t="s">
        <v>124</v>
      </c>
      <c r="B361" s="7" t="s">
        <v>457</v>
      </c>
      <c r="C361" s="8">
        <v>236</v>
      </c>
      <c r="D361" s="8">
        <v>235</v>
      </c>
      <c r="E361" s="8">
        <v>186</v>
      </c>
      <c r="F361" s="8">
        <v>22</v>
      </c>
      <c r="G361" s="8">
        <v>27</v>
      </c>
      <c r="H361" s="8">
        <v>0</v>
      </c>
      <c r="I361" s="8">
        <v>0</v>
      </c>
      <c r="J361" s="8">
        <v>1</v>
      </c>
      <c r="K361" s="8">
        <v>1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227</v>
      </c>
      <c r="S361" s="8">
        <v>1</v>
      </c>
    </row>
    <row r="362" spans="1:19" ht="26.25">
      <c r="A362" s="9" t="s">
        <v>126</v>
      </c>
      <c r="B362" s="7" t="s">
        <v>458</v>
      </c>
      <c r="C362" s="8">
        <v>104</v>
      </c>
      <c r="D362" s="8">
        <v>103</v>
      </c>
      <c r="E362" s="8">
        <v>94</v>
      </c>
      <c r="F362" s="8">
        <v>2</v>
      </c>
      <c r="G362" s="8">
        <v>7</v>
      </c>
      <c r="H362" s="8">
        <v>6</v>
      </c>
      <c r="I362" s="8">
        <v>0</v>
      </c>
      <c r="J362" s="8">
        <v>1</v>
      </c>
      <c r="K362" s="8">
        <v>1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3</v>
      </c>
      <c r="S362" s="8">
        <v>0</v>
      </c>
    </row>
    <row r="363" spans="1:19" ht="39">
      <c r="A363" s="9" t="s">
        <v>128</v>
      </c>
      <c r="B363" s="7" t="s">
        <v>459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</row>
    <row r="364" spans="1:19" ht="15">
      <c r="A364" s="6" t="s">
        <v>65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51.75">
      <c r="A365" s="9" t="s">
        <v>460</v>
      </c>
      <c r="B365" s="7" t="s">
        <v>461</v>
      </c>
      <c r="C365" s="8">
        <v>36860</v>
      </c>
      <c r="D365" s="8">
        <v>35220</v>
      </c>
      <c r="E365" s="8">
        <v>26510</v>
      </c>
      <c r="F365" s="8">
        <v>1601</v>
      </c>
      <c r="G365" s="8">
        <v>6156</v>
      </c>
      <c r="H365" s="8">
        <v>6138</v>
      </c>
      <c r="I365" s="8">
        <v>953</v>
      </c>
      <c r="J365" s="8">
        <v>1451</v>
      </c>
      <c r="K365" s="8">
        <v>1051</v>
      </c>
      <c r="L365" s="8">
        <v>274</v>
      </c>
      <c r="M365" s="8">
        <v>274</v>
      </c>
      <c r="N365" s="8">
        <v>126</v>
      </c>
      <c r="O365" s="8">
        <v>189</v>
      </c>
      <c r="P365" s="8">
        <v>0</v>
      </c>
      <c r="Q365" s="8">
        <v>0</v>
      </c>
      <c r="R365" s="8">
        <v>195</v>
      </c>
      <c r="S365" s="8">
        <v>0</v>
      </c>
    </row>
    <row r="366" spans="1:19" ht="15">
      <c r="A366" s="9" t="s">
        <v>72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5">
      <c r="A367" s="10" t="s">
        <v>136</v>
      </c>
      <c r="B367" s="7" t="s">
        <v>462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</row>
    <row r="368" spans="1:19" ht="51.75">
      <c r="A368" s="10" t="s">
        <v>138</v>
      </c>
      <c r="B368" s="7" t="s">
        <v>463</v>
      </c>
      <c r="C368" s="8">
        <v>6096</v>
      </c>
      <c r="D368" s="8">
        <v>5805</v>
      </c>
      <c r="E368" s="8">
        <v>4239</v>
      </c>
      <c r="F368" s="8">
        <v>396</v>
      </c>
      <c r="G368" s="8">
        <v>1117</v>
      </c>
      <c r="H368" s="8">
        <v>1113</v>
      </c>
      <c r="I368" s="8">
        <v>53</v>
      </c>
      <c r="J368" s="8">
        <v>279</v>
      </c>
      <c r="K368" s="8">
        <v>195</v>
      </c>
      <c r="L368" s="8">
        <v>58</v>
      </c>
      <c r="M368" s="8">
        <v>58</v>
      </c>
      <c r="N368" s="8">
        <v>26</v>
      </c>
      <c r="O368" s="8">
        <v>12</v>
      </c>
      <c r="P368" s="8">
        <v>0</v>
      </c>
      <c r="Q368" s="8">
        <v>0</v>
      </c>
      <c r="R368" s="8">
        <v>34</v>
      </c>
      <c r="S368" s="8">
        <v>0</v>
      </c>
    </row>
    <row r="369" spans="1:19" ht="15">
      <c r="A369" s="10" t="s">
        <v>140</v>
      </c>
      <c r="B369" s="7" t="s">
        <v>464</v>
      </c>
      <c r="C369" s="8">
        <v>30764</v>
      </c>
      <c r="D369" s="8">
        <v>29415</v>
      </c>
      <c r="E369" s="8">
        <v>22271</v>
      </c>
      <c r="F369" s="8">
        <v>1205</v>
      </c>
      <c r="G369" s="8">
        <v>5039</v>
      </c>
      <c r="H369" s="8">
        <v>5025</v>
      </c>
      <c r="I369" s="8">
        <v>900</v>
      </c>
      <c r="J369" s="8">
        <v>1172</v>
      </c>
      <c r="K369" s="8">
        <v>856</v>
      </c>
      <c r="L369" s="8">
        <v>216</v>
      </c>
      <c r="M369" s="8">
        <v>216</v>
      </c>
      <c r="N369" s="8">
        <v>100</v>
      </c>
      <c r="O369" s="8">
        <v>177</v>
      </c>
      <c r="P369" s="8">
        <v>0</v>
      </c>
      <c r="Q369" s="8">
        <v>0</v>
      </c>
      <c r="R369" s="8">
        <v>161</v>
      </c>
      <c r="S369" s="8">
        <v>0</v>
      </c>
    </row>
    <row r="370" spans="1:19" ht="15">
      <c r="A370" s="6" t="s">
        <v>142</v>
      </c>
      <c r="B370" s="7" t="s">
        <v>465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</row>
    <row r="371" spans="1:19" ht="15">
      <c r="A371" s="6" t="s">
        <v>84</v>
      </c>
      <c r="B371" s="7" t="s">
        <v>466</v>
      </c>
      <c r="C371" s="8">
        <v>8033274</v>
      </c>
      <c r="D371" s="8">
        <v>6006005</v>
      </c>
      <c r="E371" s="8">
        <v>4478852</v>
      </c>
      <c r="F371" s="8">
        <v>335186</v>
      </c>
      <c r="G371" s="8">
        <v>944117</v>
      </c>
      <c r="H371" s="8">
        <v>677230</v>
      </c>
      <c r="I371" s="8">
        <v>247850</v>
      </c>
      <c r="J371" s="8">
        <v>2000749</v>
      </c>
      <c r="K371" s="8">
        <v>1532556</v>
      </c>
      <c r="L371" s="8">
        <v>333662</v>
      </c>
      <c r="M371" s="8">
        <v>267504</v>
      </c>
      <c r="N371" s="8">
        <v>134531</v>
      </c>
      <c r="O371" s="8">
        <v>26520</v>
      </c>
      <c r="P371" s="8">
        <v>0</v>
      </c>
      <c r="Q371" s="8">
        <v>0</v>
      </c>
      <c r="R371" s="8">
        <v>2295788</v>
      </c>
      <c r="S371" s="8">
        <v>399440</v>
      </c>
    </row>
    <row r="372" s="2" customFormat="1" ht="15">
      <c r="A372" s="3"/>
    </row>
    <row r="373" s="2" customFormat="1" ht="15">
      <c r="A373" s="3" t="s">
        <v>467</v>
      </c>
    </row>
    <row r="374" spans="1:19" s="4" customFormat="1" ht="15">
      <c r="A374" s="12" t="s">
        <v>16</v>
      </c>
      <c r="B374" s="12" t="s">
        <v>17</v>
      </c>
      <c r="C374" s="12" t="s">
        <v>379</v>
      </c>
      <c r="D374" s="15" t="s">
        <v>72</v>
      </c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7"/>
    </row>
    <row r="375" spans="1:19" s="4" customFormat="1" ht="89.25" customHeight="1">
      <c r="A375" s="13"/>
      <c r="B375" s="13"/>
      <c r="C375" s="13"/>
      <c r="D375" s="15" t="s">
        <v>380</v>
      </c>
      <c r="E375" s="16"/>
      <c r="F375" s="16"/>
      <c r="G375" s="16"/>
      <c r="H375" s="16"/>
      <c r="I375" s="17"/>
      <c r="J375" s="12" t="s">
        <v>381</v>
      </c>
      <c r="K375" s="15" t="s">
        <v>382</v>
      </c>
      <c r="L375" s="16"/>
      <c r="M375" s="16"/>
      <c r="N375" s="17"/>
      <c r="O375" s="12" t="s">
        <v>383</v>
      </c>
      <c r="P375" s="12" t="s">
        <v>384</v>
      </c>
      <c r="Q375" s="12" t="s">
        <v>385</v>
      </c>
      <c r="R375" s="15" t="s">
        <v>386</v>
      </c>
      <c r="S375" s="17"/>
    </row>
    <row r="376" spans="1:19" s="4" customFormat="1" ht="38.25" customHeight="1">
      <c r="A376" s="13"/>
      <c r="B376" s="13"/>
      <c r="C376" s="13"/>
      <c r="D376" s="12" t="s">
        <v>387</v>
      </c>
      <c r="E376" s="15" t="s">
        <v>388</v>
      </c>
      <c r="F376" s="17"/>
      <c r="G376" s="12" t="s">
        <v>389</v>
      </c>
      <c r="H376" s="5" t="s">
        <v>390</v>
      </c>
      <c r="I376" s="12" t="s">
        <v>391</v>
      </c>
      <c r="J376" s="13"/>
      <c r="K376" s="12" t="s">
        <v>392</v>
      </c>
      <c r="L376" s="12" t="s">
        <v>389</v>
      </c>
      <c r="M376" s="5" t="s">
        <v>390</v>
      </c>
      <c r="N376" s="12" t="s">
        <v>391</v>
      </c>
      <c r="O376" s="13"/>
      <c r="P376" s="13"/>
      <c r="Q376" s="13"/>
      <c r="R376" s="12" t="s">
        <v>393</v>
      </c>
      <c r="S376" s="12" t="s">
        <v>394</v>
      </c>
    </row>
    <row r="377" spans="1:19" s="4" customFormat="1" ht="25.5">
      <c r="A377" s="13"/>
      <c r="B377" s="13"/>
      <c r="C377" s="13"/>
      <c r="D377" s="13"/>
      <c r="E377" s="5" t="s">
        <v>395</v>
      </c>
      <c r="F377" s="5" t="s">
        <v>396</v>
      </c>
      <c r="G377" s="13"/>
      <c r="H377" s="12" t="s">
        <v>397</v>
      </c>
      <c r="I377" s="13"/>
      <c r="J377" s="13"/>
      <c r="K377" s="13"/>
      <c r="L377" s="13"/>
      <c r="M377" s="12" t="s">
        <v>397</v>
      </c>
      <c r="N377" s="13"/>
      <c r="O377" s="13"/>
      <c r="P377" s="13"/>
      <c r="Q377" s="13"/>
      <c r="R377" s="13"/>
      <c r="S377" s="13"/>
    </row>
    <row r="378" spans="1:19" s="4" customFormat="1" ht="306">
      <c r="A378" s="14"/>
      <c r="B378" s="14"/>
      <c r="C378" s="14"/>
      <c r="D378" s="14"/>
      <c r="E378" s="5" t="s">
        <v>392</v>
      </c>
      <c r="F378" s="5" t="s">
        <v>398</v>
      </c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1:19" ht="15">
      <c r="A379" s="6" t="s">
        <v>36</v>
      </c>
      <c r="B379" s="7" t="s">
        <v>37</v>
      </c>
      <c r="C379" s="7" t="s">
        <v>38</v>
      </c>
      <c r="D379" s="7" t="s">
        <v>39</v>
      </c>
      <c r="E379" s="7" t="s">
        <v>40</v>
      </c>
      <c r="F379" s="7" t="s">
        <v>41</v>
      </c>
      <c r="G379" s="7" t="s">
        <v>42</v>
      </c>
      <c r="H379" s="7" t="s">
        <v>43</v>
      </c>
      <c r="I379" s="7" t="s">
        <v>44</v>
      </c>
      <c r="J379" s="7" t="s">
        <v>45</v>
      </c>
      <c r="K379" s="7" t="s">
        <v>46</v>
      </c>
      <c r="L379" s="7" t="s">
        <v>47</v>
      </c>
      <c r="M379" s="7" t="s">
        <v>48</v>
      </c>
      <c r="N379" s="7" t="s">
        <v>49</v>
      </c>
      <c r="O379" s="7" t="s">
        <v>50</v>
      </c>
      <c r="P379" s="7" t="s">
        <v>51</v>
      </c>
      <c r="Q379" s="7" t="s">
        <v>52</v>
      </c>
      <c r="R379" s="7" t="s">
        <v>53</v>
      </c>
      <c r="S379" s="7" t="s">
        <v>399</v>
      </c>
    </row>
    <row r="380" spans="1:19" ht="26.25">
      <c r="A380" s="6" t="s">
        <v>82</v>
      </c>
      <c r="B380" s="7" t="s">
        <v>468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</row>
    <row r="381" s="2" customFormat="1" ht="15">
      <c r="A381" s="3"/>
    </row>
    <row r="382" s="2" customFormat="1" ht="15">
      <c r="A382" s="3" t="s">
        <v>469</v>
      </c>
    </row>
    <row r="383" s="2" customFormat="1" ht="15">
      <c r="A383" s="3" t="s">
        <v>470</v>
      </c>
    </row>
    <row r="384" s="2" customFormat="1" ht="15">
      <c r="A384" s="3"/>
    </row>
    <row r="385" s="2" customFormat="1" ht="15">
      <c r="A385" s="3" t="s">
        <v>471</v>
      </c>
    </row>
    <row r="386" s="2" customFormat="1" ht="15">
      <c r="A386" s="3" t="s">
        <v>472</v>
      </c>
    </row>
  </sheetData>
  <sheetProtection/>
  <mergeCells count="138">
    <mergeCell ref="L376:L378"/>
    <mergeCell ref="N376:N378"/>
    <mergeCell ref="R376:R378"/>
    <mergeCell ref="S376:S378"/>
    <mergeCell ref="H377:H378"/>
    <mergeCell ref="M377:M378"/>
    <mergeCell ref="K375:N375"/>
    <mergeCell ref="O375:O378"/>
    <mergeCell ref="P375:P378"/>
    <mergeCell ref="Q375:Q378"/>
    <mergeCell ref="R375:S375"/>
    <mergeCell ref="D376:D378"/>
    <mergeCell ref="E376:F376"/>
    <mergeCell ref="G376:G378"/>
    <mergeCell ref="I376:I378"/>
    <mergeCell ref="K376:K378"/>
    <mergeCell ref="R285:R287"/>
    <mergeCell ref="S285:S287"/>
    <mergeCell ref="H286:H287"/>
    <mergeCell ref="M286:M287"/>
    <mergeCell ref="A374:A378"/>
    <mergeCell ref="B374:B378"/>
    <mergeCell ref="C374:C378"/>
    <mergeCell ref="D374:S374"/>
    <mergeCell ref="D375:I375"/>
    <mergeCell ref="J375:J378"/>
    <mergeCell ref="P284:P287"/>
    <mergeCell ref="Q284:Q287"/>
    <mergeCell ref="R284:S284"/>
    <mergeCell ref="D285:D287"/>
    <mergeCell ref="E285:F285"/>
    <mergeCell ref="G285:G287"/>
    <mergeCell ref="I285:I287"/>
    <mergeCell ref="K285:K287"/>
    <mergeCell ref="L285:L287"/>
    <mergeCell ref="N285:N287"/>
    <mergeCell ref="Q255:Q256"/>
    <mergeCell ref="R255:R256"/>
    <mergeCell ref="A283:A287"/>
    <mergeCell ref="B283:B287"/>
    <mergeCell ref="C283:C287"/>
    <mergeCell ref="D283:S283"/>
    <mergeCell ref="D284:I284"/>
    <mergeCell ref="J284:J287"/>
    <mergeCell ref="K284:N284"/>
    <mergeCell ref="O284:O287"/>
    <mergeCell ref="J255:K255"/>
    <mergeCell ref="L255:L256"/>
    <mergeCell ref="M255:M256"/>
    <mergeCell ref="N255:N256"/>
    <mergeCell ref="O255:O256"/>
    <mergeCell ref="P255:P256"/>
    <mergeCell ref="R176:R177"/>
    <mergeCell ref="A254:A256"/>
    <mergeCell ref="B254:B256"/>
    <mergeCell ref="C254:C256"/>
    <mergeCell ref="D254:R254"/>
    <mergeCell ref="D255:D256"/>
    <mergeCell ref="E255:F255"/>
    <mergeCell ref="G255:G256"/>
    <mergeCell ref="H255:H256"/>
    <mergeCell ref="I255:I256"/>
    <mergeCell ref="L176:L177"/>
    <mergeCell ref="M176:M177"/>
    <mergeCell ref="N176:N177"/>
    <mergeCell ref="O176:O177"/>
    <mergeCell ref="P176:P177"/>
    <mergeCell ref="Q176:Q177"/>
    <mergeCell ref="A175:A177"/>
    <mergeCell ref="B175:B177"/>
    <mergeCell ref="C175:C177"/>
    <mergeCell ref="D175:R175"/>
    <mergeCell ref="D176:D177"/>
    <mergeCell ref="E176:F176"/>
    <mergeCell ref="G176:G177"/>
    <mergeCell ref="H176:H177"/>
    <mergeCell ref="I176:I177"/>
    <mergeCell ref="J176:K176"/>
    <mergeCell ref="Q126:Q129"/>
    <mergeCell ref="R126:R129"/>
    <mergeCell ref="D127:D129"/>
    <mergeCell ref="E127:K127"/>
    <mergeCell ref="E128:F128"/>
    <mergeCell ref="G128:G129"/>
    <mergeCell ref="H128:H129"/>
    <mergeCell ref="I128:I129"/>
    <mergeCell ref="J128:J129"/>
    <mergeCell ref="K128:K129"/>
    <mergeCell ref="A125:A129"/>
    <mergeCell ref="B125:B129"/>
    <mergeCell ref="C125:C129"/>
    <mergeCell ref="D125:R125"/>
    <mergeCell ref="D126:K126"/>
    <mergeCell ref="L126:L129"/>
    <mergeCell ref="M126:M129"/>
    <mergeCell ref="N126:N129"/>
    <mergeCell ref="O126:O129"/>
    <mergeCell ref="P126:P129"/>
    <mergeCell ref="Q60:Q63"/>
    <mergeCell ref="R60:R63"/>
    <mergeCell ref="D61:D63"/>
    <mergeCell ref="E61:K61"/>
    <mergeCell ref="E62:F62"/>
    <mergeCell ref="G62:G63"/>
    <mergeCell ref="H62:H63"/>
    <mergeCell ref="I62:I63"/>
    <mergeCell ref="J62:J63"/>
    <mergeCell ref="K62:K63"/>
    <mergeCell ref="A59:A63"/>
    <mergeCell ref="B59:B63"/>
    <mergeCell ref="C59:C63"/>
    <mergeCell ref="D59:R59"/>
    <mergeCell ref="D60:K60"/>
    <mergeCell ref="L60:L63"/>
    <mergeCell ref="M60:M63"/>
    <mergeCell ref="N60:N63"/>
    <mergeCell ref="O60:O63"/>
    <mergeCell ref="P60:P63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Смирнова Наталья Юрьевна</cp:lastModifiedBy>
  <cp:lastPrinted>2018-06-08T09:32:47Z</cp:lastPrinted>
  <dcterms:created xsi:type="dcterms:W3CDTF">2018-06-08T09:31:16Z</dcterms:created>
  <dcterms:modified xsi:type="dcterms:W3CDTF">2018-06-08T13:43:30Z</dcterms:modified>
  <cp:category/>
  <cp:version/>
  <cp:contentType/>
  <cp:contentStatus/>
</cp:coreProperties>
</file>